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6000" windowHeight="14655" activeTab="0"/>
  </bookViews>
  <sheets>
    <sheet name="050 GASTOS 15" sheetId="1" r:id="rId1"/>
  </sheets>
  <definedNames>
    <definedName name="_xlnm.Print_Area" localSheetId="0">'050 GASTOS 15'!$A$1:$G$254</definedName>
    <definedName name="_xlnm.Print_Titles" localSheetId="0">'050 GASTOS 15'!$1:$6</definedName>
  </definedNames>
  <calcPr fullCalcOnLoad="1"/>
</workbook>
</file>

<file path=xl/sharedStrings.xml><?xml version="1.0" encoding="utf-8"?>
<sst xmlns="http://schemas.openxmlformats.org/spreadsheetml/2006/main" count="229" uniqueCount="216">
  <si>
    <t>ESTADO DE GASTOS</t>
  </si>
  <si>
    <t>DENOMINACION</t>
  </si>
  <si>
    <t>Subcon-</t>
  </si>
  <si>
    <t>cepto</t>
  </si>
  <si>
    <t>Concepto</t>
  </si>
  <si>
    <t>Artículo</t>
  </si>
  <si>
    <t>Capítulo</t>
  </si>
  <si>
    <t>GASTOS DE PERSONAL</t>
  </si>
  <si>
    <t>12</t>
  </si>
  <si>
    <t>Funcionarios</t>
  </si>
  <si>
    <t>120</t>
  </si>
  <si>
    <t>Retribuciones Básicas</t>
  </si>
  <si>
    <t>121</t>
  </si>
  <si>
    <t>Retribuciones Complementarias</t>
  </si>
  <si>
    <t>13</t>
  </si>
  <si>
    <t>Laborales</t>
  </si>
  <si>
    <t>130</t>
  </si>
  <si>
    <t>Laboral Fijo</t>
  </si>
  <si>
    <t>131</t>
  </si>
  <si>
    <t>Laboral Eventual</t>
  </si>
  <si>
    <t>14</t>
  </si>
  <si>
    <t>Otro personal</t>
  </si>
  <si>
    <t>15</t>
  </si>
  <si>
    <t>Incentivos al rendimiento</t>
  </si>
  <si>
    <t>150</t>
  </si>
  <si>
    <t>151</t>
  </si>
  <si>
    <t>16</t>
  </si>
  <si>
    <t>Cuotas, prestaciones y gastos sociales a cargo del empleador</t>
  </si>
  <si>
    <t>160</t>
  </si>
  <si>
    <t>TOTAL CAPITULO I</t>
  </si>
  <si>
    <t>GASTOS CORRIENTES EN BIENES Y SERVICIOS</t>
  </si>
  <si>
    <t>Arrendamientos y cánones</t>
  </si>
  <si>
    <t>202</t>
  </si>
  <si>
    <t>203</t>
  </si>
  <si>
    <t>Reparaciones, mantenimiento y conservación</t>
  </si>
  <si>
    <t>212</t>
  </si>
  <si>
    <t>215</t>
  </si>
  <si>
    <t>216</t>
  </si>
  <si>
    <t>Equipos para procesos de la información</t>
  </si>
  <si>
    <t>Material, suministros y otros</t>
  </si>
  <si>
    <t>Material de Oficina</t>
  </si>
  <si>
    <t>Suministros</t>
  </si>
  <si>
    <t>09. Gastos de Publicaciones y Prensas Universitarias</t>
  </si>
  <si>
    <t>Comunicaciones</t>
  </si>
  <si>
    <t>Transportes</t>
  </si>
  <si>
    <t>224</t>
  </si>
  <si>
    <t>Fondos bibliográficos</t>
  </si>
  <si>
    <t>Gastos diversos</t>
  </si>
  <si>
    <t>11. Reposición de mobiliario y enseres</t>
  </si>
  <si>
    <t>12. Reposición de equipamiento informático</t>
  </si>
  <si>
    <t>Trabajos realizados por otras empresas y profesionales</t>
  </si>
  <si>
    <t>Indemnizaciones por razón del servicio</t>
  </si>
  <si>
    <t>230</t>
  </si>
  <si>
    <t>Dietas y locomoción</t>
  </si>
  <si>
    <t>TOTAL CAPITULO II</t>
  </si>
  <si>
    <t>GASTOS FINANCIEROS</t>
  </si>
  <si>
    <t>De préstamos en moneda nacional</t>
  </si>
  <si>
    <t>De depósitos fianzas y otros</t>
  </si>
  <si>
    <t>Otros gastos financieros</t>
  </si>
  <si>
    <t>TOTAL CAPITULO III</t>
  </si>
  <si>
    <t>TRANSFERENCIAS CORRIENTES</t>
  </si>
  <si>
    <t>A familias e instituciones sin fines de lucro</t>
  </si>
  <si>
    <t>480</t>
  </si>
  <si>
    <t>Becas</t>
  </si>
  <si>
    <t>Derechos de Autor</t>
  </si>
  <si>
    <t>00.Transferencias a la F.E.U.Z.</t>
  </si>
  <si>
    <t>TOTAL CAPITULO IV</t>
  </si>
  <si>
    <t>INVERSIONES REALES</t>
  </si>
  <si>
    <t>Inversión nueva asociada funcion. oper. servicios</t>
  </si>
  <si>
    <t>622</t>
  </si>
  <si>
    <t>Pequeñas reformas o adecuación de espacios</t>
  </si>
  <si>
    <t>Mobiliario y enseres</t>
  </si>
  <si>
    <t>00. Equipamiento de infraestructura general</t>
  </si>
  <si>
    <t>01. Mobiliario y enseres en centros</t>
  </si>
  <si>
    <t>Equipamiento informático y de comunicaciones</t>
  </si>
  <si>
    <t>01. Equipamiento informático y de comunicaciones centralizado</t>
  </si>
  <si>
    <t>02. Infraestructura comunicaciones y telefonía. Proyecto RACI</t>
  </si>
  <si>
    <t>Gastos de inversiones de carácter inmaterial</t>
  </si>
  <si>
    <t>640</t>
  </si>
  <si>
    <t>Gastos en Investigación</t>
  </si>
  <si>
    <t>00. Investigación</t>
  </si>
  <si>
    <t>01. Proyectos de investigación</t>
  </si>
  <si>
    <t>TOTAL CAPITULO VI</t>
  </si>
  <si>
    <t>PASIVOS FINANCIEROS</t>
  </si>
  <si>
    <t>Devolución de depósitos y fianzas</t>
  </si>
  <si>
    <t>941</t>
  </si>
  <si>
    <t>TOTAL CAPITULO IX</t>
  </si>
  <si>
    <t>TOTAL PRESUPUESTO</t>
  </si>
  <si>
    <t>(en euros)</t>
  </si>
  <si>
    <t>08. Suministro material deportivo</t>
  </si>
  <si>
    <t>00. Seguridad Social</t>
  </si>
  <si>
    <t>00. Arrendamiento de edificios y otras construcciones</t>
  </si>
  <si>
    <t>00. Arrendamiento maquinaria, instalaciones y utillaje</t>
  </si>
  <si>
    <t>00. Edificios. Servicio Mantenimiento</t>
  </si>
  <si>
    <t>01. Mantenimiento general contratado</t>
  </si>
  <si>
    <t>02. Edificios y otras construcciones</t>
  </si>
  <si>
    <t>00. Maquinaria, instalaciones y utillaje</t>
  </si>
  <si>
    <t>00. Mobiliario y enseres</t>
  </si>
  <si>
    <t>00. Equipos informáticos</t>
  </si>
  <si>
    <t>01. Prensa, revistas y otras publicaciones (exc. fondos bibliotecas)</t>
  </si>
  <si>
    <t>02. Material informático no inventariable</t>
  </si>
  <si>
    <t>03. Material para expedición de Títulos</t>
  </si>
  <si>
    <t>00. Ordinario no inventariable</t>
  </si>
  <si>
    <t>00. Energía eléctrica</t>
  </si>
  <si>
    <t>01. Agua y vertido</t>
  </si>
  <si>
    <t>03. Combustible</t>
  </si>
  <si>
    <t>11. Créditos generados por ingresos</t>
  </si>
  <si>
    <t>00. Telefónicas</t>
  </si>
  <si>
    <t>01. Postales</t>
  </si>
  <si>
    <t>09. Otras comunicaciones</t>
  </si>
  <si>
    <t>00. Gastos vehiculos propios y seguros de los mismos</t>
  </si>
  <si>
    <t>01. Gastos vehiculos alquilados</t>
  </si>
  <si>
    <t>00. Primas de seguros</t>
  </si>
  <si>
    <t>00. Gastos generales y de funcionamiento</t>
  </si>
  <si>
    <t>01. Atenciones protocolarias y representativas</t>
  </si>
  <si>
    <t>02. Publicidad y Servicio de Prensa</t>
  </si>
  <si>
    <t>03. Gastos jurídicos y contenciosos</t>
  </si>
  <si>
    <t>05. Pruebas de acceso a la Universidad</t>
  </si>
  <si>
    <t>06. Pagos a profesionales</t>
  </si>
  <si>
    <t>09. Otros gastos diversos</t>
  </si>
  <si>
    <t xml:space="preserve">14. Aplicaciones informáticas </t>
  </si>
  <si>
    <t>15. Reposición de maquinaria y utillaje</t>
  </si>
  <si>
    <t>00. Limpieza y aseo</t>
  </si>
  <si>
    <t>01. Seguridad</t>
  </si>
  <si>
    <t>01. De personal</t>
  </si>
  <si>
    <t>03. De Tribunales de Profesorado</t>
  </si>
  <si>
    <t>04. De Tribunales de tesis doctorales</t>
  </si>
  <si>
    <t>05. De Coordinación LOGSE</t>
  </si>
  <si>
    <t>06. De Selectividad</t>
  </si>
  <si>
    <t>02. Derechos de Autor.  Otros</t>
  </si>
  <si>
    <t>01. Derechos de Autor. S.P.U.Z.</t>
  </si>
  <si>
    <t>09. Otros trabajos realizados por empresas</t>
  </si>
  <si>
    <t>16. Programas interuniversitarios. Profesores visitantes</t>
  </si>
  <si>
    <t>00. Devolución de Fianzas</t>
  </si>
  <si>
    <t>Reparaciones y conservación de edificios</t>
  </si>
  <si>
    <t>05. Trienios</t>
  </si>
  <si>
    <t>00. Complemento de destino</t>
  </si>
  <si>
    <t>00. Retribuciones</t>
  </si>
  <si>
    <t>00. Productividad</t>
  </si>
  <si>
    <t>00.Intereses de demora</t>
  </si>
  <si>
    <t>Intereses de demora y otros gastos financieros</t>
  </si>
  <si>
    <t>Asignación pendiente a Centros y Departamentos</t>
  </si>
  <si>
    <t>Retrib. Complem. Lab. Eventual</t>
  </si>
  <si>
    <t>04.Vestuario</t>
  </si>
  <si>
    <t>01. Ayudas al estudio</t>
  </si>
  <si>
    <t>02. Becas de apoyo a la gestión</t>
  </si>
  <si>
    <t>03. Ayudas a estudiantes dentro del Plan Universa</t>
  </si>
  <si>
    <t>04. Otras becas y ayudas</t>
  </si>
  <si>
    <t>00.Amortización de préstamos a largo plazo Entes del Sector público</t>
  </si>
  <si>
    <t>00. Sueldos del Grupo A1</t>
  </si>
  <si>
    <t>01. Sueldos del Grupo A2</t>
  </si>
  <si>
    <t>02. Sueldos del Grupo C1.  P.A.S.</t>
  </si>
  <si>
    <t>03. Sueldos del Grupo C2.  P.A.S.</t>
  </si>
  <si>
    <t>05. Trienios Laboral Eventual</t>
  </si>
  <si>
    <t>05.Gastos campaña electoral</t>
  </si>
  <si>
    <t>00. Comisiones</t>
  </si>
  <si>
    <t>00. Intereses de crédito a corto plazo</t>
  </si>
  <si>
    <t>01. Intereses de crédito a largo plazo</t>
  </si>
  <si>
    <t>00. Avales</t>
  </si>
  <si>
    <t>00.Amortización de crédito a largo plazo Entes  fuera Sector público</t>
  </si>
  <si>
    <t>01.Amortización crédito puente MECyD.</t>
  </si>
  <si>
    <t>Préstamos en moneda nacional</t>
  </si>
  <si>
    <t>Amortización de préstamos a largo plazo Entes del Sector público</t>
  </si>
  <si>
    <t>06. Ayudas Programas Mentor</t>
  </si>
  <si>
    <t>07. Becas financiadas por entidades privadas</t>
  </si>
  <si>
    <t>05. Becas Relaciones Internacionales</t>
  </si>
  <si>
    <t>05. Complemento específico</t>
  </si>
  <si>
    <t>06. Cargo académico</t>
  </si>
  <si>
    <t>07. Complemento mérito docente</t>
  </si>
  <si>
    <t>09. Complemento jornada partida</t>
  </si>
  <si>
    <t>10. Complemento turnicidad</t>
  </si>
  <si>
    <t>11. Complemento disponibilidad</t>
  </si>
  <si>
    <t>14. Complemento trabajo en sábados y festivos</t>
  </si>
  <si>
    <t>17. Complemento de transporte</t>
  </si>
  <si>
    <t>03. Complmento puesto</t>
  </si>
  <si>
    <t>13. Complemento formación</t>
  </si>
  <si>
    <t>12. Complemento nocturnidad</t>
  </si>
  <si>
    <t>00. Colaboraciones extraordinarias</t>
  </si>
  <si>
    <t>20. Retribuciones complementarias</t>
  </si>
  <si>
    <t>Retribuciones complementarias. Laboral Fijo</t>
  </si>
  <si>
    <t>Tributos</t>
  </si>
  <si>
    <t>02. Locales</t>
  </si>
  <si>
    <t>01. Autonómicos</t>
  </si>
  <si>
    <t>Compras y otros gastos relacionados con la actividad</t>
  </si>
  <si>
    <t>01. Libros</t>
  </si>
  <si>
    <t>02. Revistas científicas</t>
  </si>
  <si>
    <t>05. Asistencia a pruebas de acceso</t>
  </si>
  <si>
    <t>40. Obras de infraestructura general RAM</t>
  </si>
  <si>
    <t>00. Pequeñas reformas y adecuación de espacios</t>
  </si>
  <si>
    <t>02. Amortización préstamo Innocampus</t>
  </si>
  <si>
    <t>10. Renovación vertidos Campus de Veterinaria</t>
  </si>
  <si>
    <t xml:space="preserve">18. Complemento carrera profesional </t>
  </si>
  <si>
    <t>19. Otros complementos</t>
  </si>
  <si>
    <t>00. Retribuciones básicas. Grupo LA</t>
  </si>
  <si>
    <t>02. Retribuciones básicas. Grupo LC</t>
  </si>
  <si>
    <t>03. Retribuciones básicas. Grupo LD</t>
  </si>
  <si>
    <t>00. Laboral Eventual.- Básicas. Grupo LA</t>
  </si>
  <si>
    <t>03. Laboral Eventual.- Básicas. Grupo LD</t>
  </si>
  <si>
    <t>21. Otros complementos. Prof. Eméritos</t>
  </si>
  <si>
    <t>01. Productividad. Pzas. Vinculadas</t>
  </si>
  <si>
    <t>00. Complementos Autonómicos PDI. Dedicación</t>
  </si>
  <si>
    <t>01. Complementos Autonómicos PDI. Investigación</t>
  </si>
  <si>
    <t>02. Complementos Autonómicos PDI. Docencia</t>
  </si>
  <si>
    <t>04. Indemnización por jubilación y fallecimiento</t>
  </si>
  <si>
    <t>15. Colaboración en proyectos de gestión</t>
  </si>
  <si>
    <t>15. Colaboración en proyectos en gestión</t>
  </si>
  <si>
    <t>05. Complemento específico puesto de trabajo</t>
  </si>
  <si>
    <t>01. Mantenimiento de hardware de sistemas y comun.</t>
  </si>
  <si>
    <t>02. Licencias software base</t>
  </si>
  <si>
    <t>03. Aplicaciones de gestión universitaria</t>
  </si>
  <si>
    <t>50. Obras plan de inversiones</t>
  </si>
  <si>
    <t>60. Otras actuaciones plan inversiones GA</t>
  </si>
  <si>
    <t>10. Equipamiento grandes actuaciones. Plan plurianual</t>
  </si>
  <si>
    <t>15. Equipos de proyección</t>
  </si>
  <si>
    <t>50. Honorarios, estudios y tasas</t>
  </si>
  <si>
    <t>60. Equipamiento Docente especial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</si>
</sst>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"/>
    <numFmt numFmtId="181" formatCode="General\ "/>
    <numFmt numFmtId="182" formatCode="00"/>
    <numFmt numFmtId="183" formatCode="000"/>
    <numFmt numFmtId="184" formatCode="#,##0_ ;\-#,##0\ \ "/>
  </numFmts>
  <fonts count="40">
    <font>
      <sz val="10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80" fontId="2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left"/>
    </xf>
    <xf numFmtId="180" fontId="3" fillId="0" borderId="20" xfId="0" applyNumberFormat="1" applyFont="1" applyBorder="1" applyAlignment="1">
      <alignment horizontal="right"/>
    </xf>
    <xf numFmtId="180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/>
    </xf>
    <xf numFmtId="3" fontId="4" fillId="0" borderId="22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181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/>
    </xf>
    <xf numFmtId="181" fontId="3" fillId="0" borderId="28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182" fontId="3" fillId="0" borderId="22" xfId="0" applyNumberFormat="1" applyFont="1" applyBorder="1" applyAlignment="1">
      <alignment horizontal="left"/>
    </xf>
    <xf numFmtId="182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183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84" fontId="3" fillId="0" borderId="28" xfId="47" applyNumberFormat="1" applyFont="1" applyBorder="1" applyAlignment="1">
      <alignment horizontal="right"/>
    </xf>
    <xf numFmtId="180" fontId="3" fillId="0" borderId="28" xfId="0" applyNumberFormat="1" applyFont="1" applyBorder="1" applyAlignment="1">
      <alignment horizontal="right"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27" xfId="0" applyNumberFormat="1" applyFont="1" applyBorder="1" applyAlignment="1">
      <alignment horizontal="right"/>
    </xf>
    <xf numFmtId="181" fontId="3" fillId="0" borderId="31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180" fontId="3" fillId="0" borderId="32" xfId="0" applyNumberFormat="1" applyFont="1" applyBorder="1" applyAlignment="1">
      <alignment horizontal="right"/>
    </xf>
    <xf numFmtId="180" fontId="3" fillId="0" borderId="33" xfId="0" applyNumberFormat="1" applyFont="1" applyBorder="1" applyAlignment="1">
      <alignment horizontal="right"/>
    </xf>
    <xf numFmtId="180" fontId="3" fillId="0" borderId="34" xfId="0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183" fontId="4" fillId="0" borderId="23" xfId="0" applyNumberFormat="1" applyFont="1" applyBorder="1" applyAlignment="1">
      <alignment horizontal="left"/>
    </xf>
    <xf numFmtId="180" fontId="3" fillId="0" borderId="25" xfId="0" applyNumberFormat="1" applyFont="1" applyBorder="1" applyAlignment="1">
      <alignment horizontal="right"/>
    </xf>
    <xf numFmtId="182" fontId="3" fillId="0" borderId="23" xfId="0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1" fontId="3" fillId="0" borderId="22" xfId="0" applyNumberFormat="1" applyFont="1" applyBorder="1" applyAlignment="1">
      <alignment horizontal="left"/>
    </xf>
    <xf numFmtId="181" fontId="3" fillId="0" borderId="26" xfId="0" applyNumberFormat="1" applyFont="1" applyBorder="1" applyAlignment="1">
      <alignment horizontal="left"/>
    </xf>
    <xf numFmtId="181" fontId="3" fillId="0" borderId="22" xfId="0" applyNumberFormat="1" applyFont="1" applyBorder="1" applyAlignment="1">
      <alignment horizontal="left"/>
    </xf>
    <xf numFmtId="180" fontId="3" fillId="0" borderId="28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82" fontId="4" fillId="0" borderId="23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180" fontId="3" fillId="0" borderId="35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180" fontId="3" fillId="0" borderId="28" xfId="0" applyNumberFormat="1" applyFont="1" applyFill="1" applyBorder="1" applyAlignment="1">
      <alignment horizontal="right"/>
    </xf>
    <xf numFmtId="182" fontId="3" fillId="0" borderId="22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181" fontId="3" fillId="0" borderId="2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180" fontId="5" fillId="0" borderId="2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2"/>
  <sheetViews>
    <sheetView tabSelected="1" zoomScale="75" zoomScaleNormal="75" zoomScalePageLayoutView="0" workbookViewId="0" topLeftCell="A1">
      <selection activeCell="D239" sqref="D239"/>
    </sheetView>
  </sheetViews>
  <sheetFormatPr defaultColWidth="11.421875" defaultRowHeight="12.75"/>
  <cols>
    <col min="1" max="1" width="5.140625" style="6" customWidth="1"/>
    <col min="2" max="2" width="40.140625" style="6" customWidth="1"/>
    <col min="3" max="3" width="0" style="6" hidden="1" customWidth="1"/>
    <col min="4" max="4" width="12.00390625" style="7" customWidth="1"/>
    <col min="5" max="5" width="12.421875" style="7" customWidth="1"/>
    <col min="6" max="6" width="13.421875" style="7" bestFit="1" customWidth="1"/>
    <col min="7" max="7" width="15.00390625" style="65" bestFit="1" customWidth="1"/>
    <col min="8" max="16384" width="11.421875" style="6" customWidth="1"/>
  </cols>
  <sheetData>
    <row r="1" spans="1:7" ht="15.75">
      <c r="A1" s="1"/>
      <c r="B1" s="2"/>
      <c r="C1" s="2"/>
      <c r="D1" s="3"/>
      <c r="E1" s="4"/>
      <c r="F1" s="4"/>
      <c r="G1" s="5"/>
    </row>
    <row r="2" spans="1:7" ht="15.75">
      <c r="A2" s="8"/>
      <c r="B2" s="9" t="s">
        <v>0</v>
      </c>
      <c r="D2" s="9"/>
      <c r="G2" s="10">
        <v>2016</v>
      </c>
    </row>
    <row r="3" spans="1:7" ht="15.75">
      <c r="A3" s="11"/>
      <c r="B3" s="12"/>
      <c r="C3" s="12"/>
      <c r="D3" s="13"/>
      <c r="E3" s="13"/>
      <c r="F3" s="13"/>
      <c r="G3" s="14"/>
    </row>
    <row r="4" spans="1:7" ht="15.75">
      <c r="A4" s="15"/>
      <c r="B4" s="16"/>
      <c r="C4" s="17"/>
      <c r="D4" s="18"/>
      <c r="E4" s="19" t="s">
        <v>88</v>
      </c>
      <c r="F4" s="20"/>
      <c r="G4" s="21"/>
    </row>
    <row r="5" spans="1:7" ht="15.75">
      <c r="A5" s="22"/>
      <c r="B5" s="23" t="s">
        <v>1</v>
      </c>
      <c r="C5" s="24" t="s">
        <v>2</v>
      </c>
      <c r="D5" s="25" t="s">
        <v>2</v>
      </c>
      <c r="E5" s="25"/>
      <c r="F5" s="25"/>
      <c r="G5" s="26"/>
    </row>
    <row r="6" spans="1:7" ht="15.75">
      <c r="A6" s="27"/>
      <c r="B6" s="28"/>
      <c r="C6" s="29" t="s">
        <v>3</v>
      </c>
      <c r="D6" s="30" t="s">
        <v>3</v>
      </c>
      <c r="E6" s="30" t="s">
        <v>4</v>
      </c>
      <c r="F6" s="30" t="s">
        <v>5</v>
      </c>
      <c r="G6" s="30" t="s">
        <v>6</v>
      </c>
    </row>
    <row r="7" spans="1:7" ht="15.75">
      <c r="A7" s="31"/>
      <c r="B7" s="31"/>
      <c r="C7" s="31"/>
      <c r="D7" s="32"/>
      <c r="E7" s="32"/>
      <c r="F7" s="32"/>
      <c r="G7" s="33"/>
    </row>
    <row r="8" spans="1:7" ht="15.75">
      <c r="A8" s="34">
        <v>1</v>
      </c>
      <c r="B8" s="35" t="s">
        <v>7</v>
      </c>
      <c r="C8" s="36"/>
      <c r="D8" s="37"/>
      <c r="E8" s="38"/>
      <c r="F8" s="38"/>
      <c r="G8" s="39"/>
    </row>
    <row r="9" spans="1:7" ht="15.75">
      <c r="A9" s="34"/>
      <c r="B9" s="35"/>
      <c r="C9" s="36"/>
      <c r="D9" s="40"/>
      <c r="E9" s="41"/>
      <c r="F9" s="41"/>
      <c r="G9" s="42"/>
    </row>
    <row r="10" spans="1:7" ht="16.5" customHeight="1">
      <c r="A10" s="34" t="s">
        <v>8</v>
      </c>
      <c r="B10" s="35" t="s">
        <v>9</v>
      </c>
      <c r="C10" s="43">
        <v>5522575</v>
      </c>
      <c r="D10" s="44"/>
      <c r="E10" s="45"/>
      <c r="F10" s="45">
        <f>SUM(E11:E32)</f>
        <v>112009687</v>
      </c>
      <c r="G10" s="46"/>
    </row>
    <row r="11" spans="1:7" ht="16.5" customHeight="1">
      <c r="A11" s="47" t="s">
        <v>10</v>
      </c>
      <c r="B11" s="48" t="s">
        <v>11</v>
      </c>
      <c r="C11" s="43">
        <v>2820568</v>
      </c>
      <c r="D11" s="49"/>
      <c r="E11" s="45">
        <f>SUM(D12:D16)</f>
        <v>52123833</v>
      </c>
      <c r="F11" s="45"/>
      <c r="G11" s="46"/>
    </row>
    <row r="12" spans="1:7" ht="16.5" customHeight="1">
      <c r="A12" s="47"/>
      <c r="B12" s="48" t="s">
        <v>149</v>
      </c>
      <c r="C12" s="43">
        <v>2068336</v>
      </c>
      <c r="D12" s="50">
        <v>26710973</v>
      </c>
      <c r="E12" s="45"/>
      <c r="F12" s="45"/>
      <c r="G12" s="46"/>
    </row>
    <row r="13" spans="1:7" ht="16.5" customHeight="1">
      <c r="A13" s="47"/>
      <c r="B13" s="48" t="s">
        <v>150</v>
      </c>
      <c r="C13" s="43">
        <v>104753</v>
      </c>
      <c r="D13" s="50">
        <v>1947796</v>
      </c>
      <c r="E13" s="45"/>
      <c r="F13" s="45"/>
      <c r="G13" s="46"/>
    </row>
    <row r="14" spans="1:7" ht="16.5" customHeight="1">
      <c r="A14" s="47"/>
      <c r="B14" s="48" t="s">
        <v>151</v>
      </c>
      <c r="C14" s="43">
        <v>57693</v>
      </c>
      <c r="D14" s="50">
        <v>6659170</v>
      </c>
      <c r="E14" s="45"/>
      <c r="F14" s="45"/>
      <c r="G14" s="46"/>
    </row>
    <row r="15" spans="1:7" ht="16.5" customHeight="1">
      <c r="A15" s="47"/>
      <c r="B15" s="48" t="s">
        <v>152</v>
      </c>
      <c r="C15" s="43">
        <v>240324</v>
      </c>
      <c r="D15" s="50">
        <v>4458063</v>
      </c>
      <c r="E15" s="45"/>
      <c r="F15" s="45"/>
      <c r="G15" s="46"/>
    </row>
    <row r="16" spans="1:7" ht="16.5" customHeight="1">
      <c r="A16" s="47"/>
      <c r="B16" s="48" t="s">
        <v>135</v>
      </c>
      <c r="C16" s="43">
        <v>358096</v>
      </c>
      <c r="D16" s="50">
        <v>12347831</v>
      </c>
      <c r="E16" s="45"/>
      <c r="F16" s="45"/>
      <c r="G16" s="46"/>
    </row>
    <row r="17" spans="1:7" ht="16.5" customHeight="1">
      <c r="A17" s="47"/>
      <c r="B17" s="48"/>
      <c r="C17" s="43"/>
      <c r="D17" s="50"/>
      <c r="E17" s="45"/>
      <c r="F17" s="45"/>
      <c r="G17" s="46"/>
    </row>
    <row r="18" spans="1:7" ht="16.5" customHeight="1">
      <c r="A18" s="47" t="s">
        <v>12</v>
      </c>
      <c r="B18" s="48" t="s">
        <v>13</v>
      </c>
      <c r="C18" s="43">
        <v>2702008</v>
      </c>
      <c r="D18" s="50"/>
      <c r="E18" s="45">
        <f>SUM(D19:D31)</f>
        <v>59885854</v>
      </c>
      <c r="F18" s="45"/>
      <c r="G18" s="46"/>
    </row>
    <row r="19" spans="1:7" ht="16.5" customHeight="1">
      <c r="A19" s="47"/>
      <c r="B19" s="48" t="s">
        <v>136</v>
      </c>
      <c r="C19" s="43">
        <v>1419810</v>
      </c>
      <c r="D19" s="50">
        <v>22202492</v>
      </c>
      <c r="E19" s="45"/>
      <c r="F19" s="45"/>
      <c r="G19" s="46"/>
    </row>
    <row r="20" spans="1:7" ht="16.5" customHeight="1">
      <c r="A20" s="47"/>
      <c r="B20" s="48" t="s">
        <v>166</v>
      </c>
      <c r="C20" s="43">
        <v>1191840</v>
      </c>
      <c r="D20" s="50">
        <v>21991631</v>
      </c>
      <c r="E20" s="45"/>
      <c r="F20" s="45"/>
      <c r="G20" s="46"/>
    </row>
    <row r="21" spans="1:7" ht="16.5" customHeight="1">
      <c r="A21" s="47"/>
      <c r="B21" s="48" t="s">
        <v>167</v>
      </c>
      <c r="C21" s="43"/>
      <c r="D21" s="50">
        <v>1364719</v>
      </c>
      <c r="E21" s="45"/>
      <c r="F21" s="45"/>
      <c r="G21" s="46"/>
    </row>
    <row r="22" spans="1:7" ht="16.5" customHeight="1">
      <c r="A22" s="47"/>
      <c r="B22" s="48" t="s">
        <v>168</v>
      </c>
      <c r="C22" s="43"/>
      <c r="D22" s="50">
        <v>12540502</v>
      </c>
      <c r="E22" s="45"/>
      <c r="F22" s="45"/>
      <c r="G22" s="46"/>
    </row>
    <row r="23" spans="1:7" ht="16.5" customHeight="1">
      <c r="A23" s="47"/>
      <c r="B23" s="48" t="s">
        <v>169</v>
      </c>
      <c r="C23" s="43"/>
      <c r="D23" s="50">
        <v>182248</v>
      </c>
      <c r="E23" s="45"/>
      <c r="F23" s="45"/>
      <c r="G23" s="46"/>
    </row>
    <row r="24" spans="1:7" ht="16.5" customHeight="1">
      <c r="A24" s="47"/>
      <c r="B24" s="48" t="s">
        <v>170</v>
      </c>
      <c r="C24" s="43"/>
      <c r="D24" s="50">
        <v>207188</v>
      </c>
      <c r="E24" s="45"/>
      <c r="F24" s="45"/>
      <c r="G24" s="46"/>
    </row>
    <row r="25" spans="1:7" ht="16.5" customHeight="1">
      <c r="A25" s="47"/>
      <c r="B25" s="48" t="s">
        <v>171</v>
      </c>
      <c r="C25" s="43"/>
      <c r="D25" s="50">
        <v>28613</v>
      </c>
      <c r="E25" s="45"/>
      <c r="F25" s="45"/>
      <c r="G25" s="46"/>
    </row>
    <row r="26" spans="1:7" ht="16.5" customHeight="1">
      <c r="A26" s="47"/>
      <c r="B26" s="48" t="s">
        <v>175</v>
      </c>
      <c r="C26" s="43"/>
      <c r="D26" s="50">
        <v>1016899</v>
      </c>
      <c r="E26" s="45"/>
      <c r="F26" s="45"/>
      <c r="G26" s="46"/>
    </row>
    <row r="27" spans="1:7" ht="16.5" customHeight="1">
      <c r="A27" s="47"/>
      <c r="B27" s="48" t="s">
        <v>172</v>
      </c>
      <c r="C27" s="43"/>
      <c r="D27" s="50">
        <v>58600</v>
      </c>
      <c r="E27" s="45"/>
      <c r="F27" s="45"/>
      <c r="G27" s="46"/>
    </row>
    <row r="28" spans="1:7" ht="16.5" customHeight="1">
      <c r="A28" s="47"/>
      <c r="B28" s="48" t="s">
        <v>204</v>
      </c>
      <c r="C28" s="43"/>
      <c r="D28" s="50">
        <v>40000</v>
      </c>
      <c r="E28" s="45"/>
      <c r="F28" s="45"/>
      <c r="G28" s="46"/>
    </row>
    <row r="29" spans="1:7" ht="16.5" customHeight="1">
      <c r="A29" s="47"/>
      <c r="B29" s="48" t="s">
        <v>173</v>
      </c>
      <c r="C29" s="43"/>
      <c r="D29" s="50">
        <v>18617</v>
      </c>
      <c r="E29" s="45"/>
      <c r="F29" s="45"/>
      <c r="G29" s="46"/>
    </row>
    <row r="30" spans="1:7" ht="16.5" customHeight="1">
      <c r="A30" s="47"/>
      <c r="B30" s="48" t="s">
        <v>191</v>
      </c>
      <c r="C30" s="43"/>
      <c r="D30" s="50">
        <v>220000</v>
      </c>
      <c r="E30" s="45"/>
      <c r="F30" s="45"/>
      <c r="G30" s="46"/>
    </row>
    <row r="31" spans="1:7" ht="16.5" customHeight="1">
      <c r="A31" s="47"/>
      <c r="B31" s="48" t="s">
        <v>192</v>
      </c>
      <c r="C31" s="43"/>
      <c r="D31" s="50">
        <v>14345</v>
      </c>
      <c r="E31" s="45"/>
      <c r="F31" s="45"/>
      <c r="G31" s="46"/>
    </row>
    <row r="32" spans="1:7" ht="16.5" customHeight="1">
      <c r="A32" s="47"/>
      <c r="B32" s="48"/>
      <c r="C32" s="43"/>
      <c r="D32" s="50"/>
      <c r="E32" s="45"/>
      <c r="F32" s="45"/>
      <c r="G32" s="46"/>
    </row>
    <row r="33" spans="1:7" ht="16.5" customHeight="1">
      <c r="A33" s="34" t="s">
        <v>14</v>
      </c>
      <c r="B33" s="35" t="s">
        <v>15</v>
      </c>
      <c r="C33" s="43">
        <v>972359</v>
      </c>
      <c r="D33" s="50"/>
      <c r="E33" s="45"/>
      <c r="F33" s="45">
        <f>SUM(E34:E59)</f>
        <v>25445936</v>
      </c>
      <c r="G33" s="46"/>
    </row>
    <row r="34" spans="1:7" ht="16.5" customHeight="1">
      <c r="A34" s="47" t="s">
        <v>16</v>
      </c>
      <c r="B34" s="48" t="s">
        <v>17</v>
      </c>
      <c r="C34" s="43">
        <v>897099</v>
      </c>
      <c r="D34" s="50"/>
      <c r="E34" s="45">
        <f>SUM(D35:D38)</f>
        <v>4490006</v>
      </c>
      <c r="F34" s="45"/>
      <c r="G34" s="46"/>
    </row>
    <row r="35" spans="1:7" ht="16.5" customHeight="1">
      <c r="A35" s="47"/>
      <c r="B35" s="48" t="s">
        <v>193</v>
      </c>
      <c r="C35" s="43">
        <v>773676</v>
      </c>
      <c r="D35" s="50">
        <v>4155044</v>
      </c>
      <c r="E35" s="45"/>
      <c r="F35" s="45"/>
      <c r="G35" s="46"/>
    </row>
    <row r="36" spans="1:7" ht="16.5" customHeight="1">
      <c r="A36" s="47"/>
      <c r="B36" s="48" t="s">
        <v>194</v>
      </c>
      <c r="C36" s="43"/>
      <c r="D36" s="50">
        <v>54186</v>
      </c>
      <c r="E36" s="45"/>
      <c r="F36" s="45"/>
      <c r="G36" s="46"/>
    </row>
    <row r="37" spans="1:7" ht="16.5" customHeight="1">
      <c r="A37" s="47"/>
      <c r="B37" s="48" t="s">
        <v>195</v>
      </c>
      <c r="C37" s="43"/>
      <c r="D37" s="50">
        <v>204194</v>
      </c>
      <c r="E37" s="45"/>
      <c r="F37" s="45"/>
      <c r="G37" s="46"/>
    </row>
    <row r="38" spans="1:7" ht="16.5" customHeight="1">
      <c r="A38" s="47"/>
      <c r="B38" s="48" t="s">
        <v>135</v>
      </c>
      <c r="C38" s="43">
        <v>123423</v>
      </c>
      <c r="D38" s="50">
        <v>76582</v>
      </c>
      <c r="E38" s="45"/>
      <c r="F38" s="45"/>
      <c r="G38" s="46"/>
    </row>
    <row r="39" spans="1:7" ht="16.5" customHeight="1">
      <c r="A39" s="47"/>
      <c r="B39" s="48"/>
      <c r="C39" s="43"/>
      <c r="D39" s="50"/>
      <c r="E39" s="45"/>
      <c r="F39" s="45"/>
      <c r="G39" s="46"/>
    </row>
    <row r="40" spans="1:7" ht="16.5" customHeight="1">
      <c r="A40" s="47" t="s">
        <v>18</v>
      </c>
      <c r="B40" s="48" t="s">
        <v>19</v>
      </c>
      <c r="C40" s="43">
        <v>75260</v>
      </c>
      <c r="D40" s="50"/>
      <c r="E40" s="45">
        <f>SUM(D41:D43)</f>
        <v>10675155</v>
      </c>
      <c r="F40" s="45"/>
      <c r="G40" s="46"/>
    </row>
    <row r="41" spans="1:7" ht="16.5" customHeight="1">
      <c r="A41" s="47"/>
      <c r="B41" s="48" t="s">
        <v>196</v>
      </c>
      <c r="C41" s="43"/>
      <c r="D41" s="50">
        <v>10352122</v>
      </c>
      <c r="E41" s="45"/>
      <c r="F41" s="45"/>
      <c r="G41" s="46"/>
    </row>
    <row r="42" spans="1:7" ht="16.5" customHeight="1">
      <c r="A42" s="47"/>
      <c r="B42" s="48" t="s">
        <v>197</v>
      </c>
      <c r="C42" s="43"/>
      <c r="D42" s="50">
        <v>266004</v>
      </c>
      <c r="E42" s="45"/>
      <c r="F42" s="45"/>
      <c r="G42" s="46"/>
    </row>
    <row r="43" spans="1:7" ht="15.75">
      <c r="A43" s="47"/>
      <c r="B43" s="48" t="s">
        <v>153</v>
      </c>
      <c r="C43" s="43"/>
      <c r="D43" s="50">
        <v>57029</v>
      </c>
      <c r="E43" s="45"/>
      <c r="F43" s="45"/>
      <c r="G43" s="46"/>
    </row>
    <row r="44" spans="1:7" ht="15.75">
      <c r="A44" s="47"/>
      <c r="B44" s="48"/>
      <c r="C44" s="43"/>
      <c r="D44" s="50"/>
      <c r="E44" s="45"/>
      <c r="F44" s="45"/>
      <c r="G44" s="46"/>
    </row>
    <row r="45" spans="1:7" ht="16.5" customHeight="1">
      <c r="A45" s="47">
        <v>134</v>
      </c>
      <c r="B45" s="48" t="s">
        <v>179</v>
      </c>
      <c r="C45" s="43">
        <v>897099</v>
      </c>
      <c r="D45" s="50"/>
      <c r="E45" s="45">
        <f>SUM(D46:D55)</f>
        <v>3909621</v>
      </c>
      <c r="F45" s="45"/>
      <c r="G45" s="46"/>
    </row>
    <row r="46" spans="1:7" ht="16.5" customHeight="1">
      <c r="A46" s="47"/>
      <c r="B46" s="48" t="s">
        <v>136</v>
      </c>
      <c r="C46" s="43">
        <v>123423</v>
      </c>
      <c r="D46" s="50">
        <v>2377577</v>
      </c>
      <c r="E46" s="45"/>
      <c r="F46" s="45"/>
      <c r="G46" s="46"/>
    </row>
    <row r="47" spans="1:7" ht="16.5" customHeight="1">
      <c r="A47" s="47"/>
      <c r="B47" s="48" t="s">
        <v>174</v>
      </c>
      <c r="C47" s="43"/>
      <c r="D47" s="50">
        <v>59291</v>
      </c>
      <c r="E47" s="45"/>
      <c r="F47" s="45"/>
      <c r="G47" s="46"/>
    </row>
    <row r="48" spans="1:7" ht="16.5" customHeight="1">
      <c r="A48" s="47"/>
      <c r="B48" s="48" t="s">
        <v>166</v>
      </c>
      <c r="C48" s="43"/>
      <c r="D48" s="50">
        <v>1449844</v>
      </c>
      <c r="E48" s="45"/>
      <c r="F48" s="45"/>
      <c r="G48" s="46"/>
    </row>
    <row r="49" spans="1:7" ht="16.5" customHeight="1">
      <c r="A49" s="47"/>
      <c r="B49" s="48" t="s">
        <v>169</v>
      </c>
      <c r="C49" s="43"/>
      <c r="D49" s="50">
        <v>2953</v>
      </c>
      <c r="E49" s="45"/>
      <c r="F49" s="45"/>
      <c r="G49" s="46"/>
    </row>
    <row r="50" spans="1:7" ht="16.5" customHeight="1">
      <c r="A50" s="47"/>
      <c r="B50" s="48" t="s">
        <v>170</v>
      </c>
      <c r="C50" s="43"/>
      <c r="D50" s="50">
        <v>10991</v>
      </c>
      <c r="E50" s="45"/>
      <c r="F50" s="45"/>
      <c r="G50" s="46"/>
    </row>
    <row r="51" spans="1:7" ht="16.5" customHeight="1">
      <c r="A51" s="47"/>
      <c r="B51" s="48" t="s">
        <v>176</v>
      </c>
      <c r="C51" s="43"/>
      <c r="D51" s="50">
        <v>2738</v>
      </c>
      <c r="E51" s="45"/>
      <c r="F51" s="45"/>
      <c r="G51" s="46"/>
    </row>
    <row r="52" spans="1:7" ht="16.5" customHeight="1">
      <c r="A52" s="47"/>
      <c r="B52" s="48" t="s">
        <v>172</v>
      </c>
      <c r="C52" s="43"/>
      <c r="D52" s="50">
        <v>3399</v>
      </c>
      <c r="E52" s="45"/>
      <c r="F52" s="45"/>
      <c r="G52" s="46"/>
    </row>
    <row r="53" spans="1:7" ht="16.5" customHeight="1">
      <c r="A53" s="47"/>
      <c r="B53" s="48" t="s">
        <v>205</v>
      </c>
      <c r="C53" s="43"/>
      <c r="D53" s="50">
        <v>2200</v>
      </c>
      <c r="E53" s="45"/>
      <c r="F53" s="45"/>
      <c r="G53" s="46"/>
    </row>
    <row r="54" spans="1:7" ht="16.5" customHeight="1">
      <c r="A54" s="47"/>
      <c r="B54" s="48" t="s">
        <v>173</v>
      </c>
      <c r="C54" s="43"/>
      <c r="D54" s="50">
        <v>628</v>
      </c>
      <c r="E54" s="45"/>
      <c r="F54" s="45"/>
      <c r="G54" s="46"/>
    </row>
    <row r="55" spans="1:7" ht="15.75" customHeight="1">
      <c r="A55" s="47"/>
      <c r="B55" s="48"/>
      <c r="C55" s="43"/>
      <c r="D55" s="50"/>
      <c r="E55" s="45"/>
      <c r="F55" s="45"/>
      <c r="G55" s="46"/>
    </row>
    <row r="56" spans="1:7" ht="15.75" customHeight="1">
      <c r="A56" s="47">
        <v>135</v>
      </c>
      <c r="B56" s="73" t="s">
        <v>142</v>
      </c>
      <c r="C56" s="43"/>
      <c r="D56" s="50"/>
      <c r="E56" s="45">
        <f>SUM(D57:D59)</f>
        <v>6371154</v>
      </c>
      <c r="F56" s="45"/>
      <c r="G56" s="46"/>
    </row>
    <row r="57" spans="1:7" ht="15.75" customHeight="1">
      <c r="A57" s="47"/>
      <c r="B57" s="48" t="s">
        <v>136</v>
      </c>
      <c r="C57" s="43"/>
      <c r="D57" s="50">
        <v>5066866</v>
      </c>
      <c r="E57" s="45"/>
      <c r="F57" s="45"/>
      <c r="G57" s="46"/>
    </row>
    <row r="58" spans="1:7" ht="15.75" customHeight="1">
      <c r="A58" s="47"/>
      <c r="B58" s="48" t="s">
        <v>174</v>
      </c>
      <c r="C58" s="43"/>
      <c r="D58" s="50">
        <v>50939</v>
      </c>
      <c r="E58" s="45"/>
      <c r="F58" s="45"/>
      <c r="G58" s="46"/>
    </row>
    <row r="59" spans="1:7" ht="15.75" customHeight="1">
      <c r="A59" s="47"/>
      <c r="B59" s="48" t="s">
        <v>206</v>
      </c>
      <c r="C59" s="43"/>
      <c r="D59" s="50">
        <v>1253349</v>
      </c>
      <c r="E59" s="45"/>
      <c r="F59" s="45"/>
      <c r="G59" s="46"/>
    </row>
    <row r="60" spans="1:7" ht="16.5" customHeight="1">
      <c r="A60" s="47"/>
      <c r="B60" s="48"/>
      <c r="C60" s="43"/>
      <c r="D60" s="50"/>
      <c r="E60" s="45"/>
      <c r="F60" s="45"/>
      <c r="G60" s="46"/>
    </row>
    <row r="61" spans="1:7" ht="16.5" customHeight="1">
      <c r="A61" s="34" t="s">
        <v>20</v>
      </c>
      <c r="B61" s="35" t="s">
        <v>21</v>
      </c>
      <c r="C61" s="43">
        <v>1025082</v>
      </c>
      <c r="D61" s="50"/>
      <c r="E61" s="45"/>
      <c r="F61" s="45">
        <f>SUM(E62:E64)</f>
        <v>2692628</v>
      </c>
      <c r="G61" s="46"/>
    </row>
    <row r="62" spans="1:7" ht="16.5" customHeight="1">
      <c r="A62" s="47">
        <v>144</v>
      </c>
      <c r="B62" s="48" t="s">
        <v>137</v>
      </c>
      <c r="C62" s="43">
        <v>1025082</v>
      </c>
      <c r="D62" s="50">
        <v>295717</v>
      </c>
      <c r="E62" s="50">
        <f>D62+D63+D64</f>
        <v>2692628</v>
      </c>
      <c r="F62" s="45"/>
      <c r="G62" s="46"/>
    </row>
    <row r="63" spans="1:7" ht="16.5" customHeight="1">
      <c r="A63" s="47"/>
      <c r="B63" s="48" t="s">
        <v>178</v>
      </c>
      <c r="C63" s="43"/>
      <c r="D63" s="50">
        <v>113722</v>
      </c>
      <c r="E63" s="50"/>
      <c r="F63" s="45"/>
      <c r="G63" s="46"/>
    </row>
    <row r="64" spans="1:7" ht="16.5" customHeight="1">
      <c r="A64" s="47"/>
      <c r="B64" s="91" t="s">
        <v>198</v>
      </c>
      <c r="C64" s="43"/>
      <c r="D64" s="50">
        <v>2283189</v>
      </c>
      <c r="E64" s="50"/>
      <c r="F64" s="45"/>
      <c r="G64" s="46"/>
    </row>
    <row r="65" spans="1:7" ht="16.5" customHeight="1">
      <c r="A65" s="47"/>
      <c r="B65" s="48"/>
      <c r="C65" s="43"/>
      <c r="D65" s="50"/>
      <c r="E65" s="45"/>
      <c r="F65" s="45"/>
      <c r="G65" s="46"/>
    </row>
    <row r="66" spans="1:7" ht="16.5" customHeight="1">
      <c r="A66" s="34" t="s">
        <v>22</v>
      </c>
      <c r="B66" s="35" t="s">
        <v>23</v>
      </c>
      <c r="C66" s="43">
        <v>125392</v>
      </c>
      <c r="D66" s="50"/>
      <c r="E66" s="45"/>
      <c r="F66" s="45">
        <f>SUM(E67:E74)</f>
        <v>14380634</v>
      </c>
      <c r="G66" s="46"/>
    </row>
    <row r="67" spans="1:7" ht="16.5" customHeight="1">
      <c r="A67" s="47" t="s">
        <v>24</v>
      </c>
      <c r="B67" s="48" t="s">
        <v>138</v>
      </c>
      <c r="C67" s="43">
        <v>119562</v>
      </c>
      <c r="D67" s="50">
        <v>4939616</v>
      </c>
      <c r="E67" s="45">
        <f>D67+D68</f>
        <v>6677325</v>
      </c>
      <c r="F67" s="45"/>
      <c r="G67" s="46"/>
    </row>
    <row r="68" spans="1:7" ht="16.5" customHeight="1">
      <c r="A68" s="47"/>
      <c r="B68" s="48" t="s">
        <v>199</v>
      </c>
      <c r="C68" s="43"/>
      <c r="D68" s="50">
        <v>1737709</v>
      </c>
      <c r="E68" s="50"/>
      <c r="F68" s="45"/>
      <c r="G68" s="46"/>
    </row>
    <row r="69" spans="1:7" ht="16.5" customHeight="1">
      <c r="A69" s="47"/>
      <c r="B69" s="48"/>
      <c r="C69" s="43"/>
      <c r="D69" s="50"/>
      <c r="E69" s="45"/>
      <c r="F69" s="45"/>
      <c r="G69" s="46"/>
    </row>
    <row r="70" spans="1:7" ht="16.5" customHeight="1">
      <c r="A70" s="47" t="s">
        <v>25</v>
      </c>
      <c r="B70" s="48" t="s">
        <v>177</v>
      </c>
      <c r="C70" s="43">
        <v>5830</v>
      </c>
      <c r="D70" s="50">
        <v>90125</v>
      </c>
      <c r="E70" s="45">
        <f>SUM(D70)</f>
        <v>90125</v>
      </c>
      <c r="F70" s="45"/>
      <c r="G70" s="46"/>
    </row>
    <row r="71" spans="1:7" ht="16.5" customHeight="1">
      <c r="A71" s="47"/>
      <c r="B71" s="48"/>
      <c r="C71" s="43"/>
      <c r="D71" s="50"/>
      <c r="E71" s="45"/>
      <c r="F71" s="45"/>
      <c r="G71" s="46"/>
    </row>
    <row r="72" spans="1:7" ht="16.5" customHeight="1">
      <c r="A72" s="47">
        <v>152</v>
      </c>
      <c r="B72" s="48" t="s">
        <v>200</v>
      </c>
      <c r="C72" s="43"/>
      <c r="D72" s="50">
        <v>4013976</v>
      </c>
      <c r="E72" s="50">
        <f>D72+D73+D74</f>
        <v>7613184</v>
      </c>
      <c r="F72" s="45"/>
      <c r="G72" s="46"/>
    </row>
    <row r="73" spans="1:7" ht="16.5" customHeight="1">
      <c r="A73" s="47"/>
      <c r="B73" s="48" t="s">
        <v>201</v>
      </c>
      <c r="C73" s="43"/>
      <c r="D73" s="50">
        <v>2115329</v>
      </c>
      <c r="E73" s="50"/>
      <c r="F73" s="45"/>
      <c r="G73" s="46"/>
    </row>
    <row r="74" spans="1:7" ht="16.5" customHeight="1">
      <c r="A74" s="47"/>
      <c r="B74" s="48" t="s">
        <v>202</v>
      </c>
      <c r="C74" s="43"/>
      <c r="D74" s="50">
        <v>1483879</v>
      </c>
      <c r="E74" s="50"/>
      <c r="F74" s="45"/>
      <c r="G74" s="46"/>
    </row>
    <row r="75" spans="1:7" ht="16.5" customHeight="1">
      <c r="A75" s="47"/>
      <c r="B75" s="35"/>
      <c r="C75" s="43"/>
      <c r="D75" s="50"/>
      <c r="E75" s="45"/>
      <c r="F75" s="45"/>
      <c r="G75" s="46"/>
    </row>
    <row r="76" spans="1:7" ht="16.5" customHeight="1">
      <c r="A76" s="34" t="s">
        <v>26</v>
      </c>
      <c r="B76" s="35" t="s">
        <v>27</v>
      </c>
      <c r="C76" s="43">
        <v>899133</v>
      </c>
      <c r="D76" s="50"/>
      <c r="E76" s="45"/>
      <c r="F76" s="45">
        <f>SUM(E77:E79)</f>
        <v>20356932</v>
      </c>
      <c r="G76" s="46"/>
    </row>
    <row r="77" spans="1:7" ht="16.5" customHeight="1">
      <c r="A77" s="47" t="s">
        <v>28</v>
      </c>
      <c r="B77" s="48" t="s">
        <v>90</v>
      </c>
      <c r="C77" s="43">
        <v>891442</v>
      </c>
      <c r="D77" s="50">
        <v>20103972</v>
      </c>
      <c r="E77" s="45">
        <f>D77</f>
        <v>20103972</v>
      </c>
      <c r="F77" s="45"/>
      <c r="G77" s="46"/>
    </row>
    <row r="78" spans="1:7" ht="16.5" customHeight="1">
      <c r="A78" s="47"/>
      <c r="B78" s="48"/>
      <c r="C78" s="43"/>
      <c r="D78" s="68"/>
      <c r="E78" s="45"/>
      <c r="F78" s="45"/>
      <c r="G78" s="46"/>
    </row>
    <row r="79" spans="1:7" ht="16.5" customHeight="1">
      <c r="A79" s="47">
        <v>162</v>
      </c>
      <c r="B79" s="48" t="s">
        <v>203</v>
      </c>
      <c r="C79" s="43"/>
      <c r="D79" s="68">
        <v>252960</v>
      </c>
      <c r="E79" s="68">
        <f>D79</f>
        <v>252960</v>
      </c>
      <c r="F79" s="45"/>
      <c r="G79" s="46"/>
    </row>
    <row r="80" spans="1:7" s="101" customFormat="1" ht="16.5" customHeight="1">
      <c r="A80" s="95"/>
      <c r="B80" s="96" t="s">
        <v>29</v>
      </c>
      <c r="C80" s="97">
        <v>8544542</v>
      </c>
      <c r="D80" s="98"/>
      <c r="E80" s="99"/>
      <c r="F80" s="99"/>
      <c r="G80" s="100">
        <f>SUM(F7:F77)</f>
        <v>174885817</v>
      </c>
    </row>
    <row r="81" spans="1:7" ht="16.5" customHeight="1">
      <c r="A81" s="47"/>
      <c r="B81" s="35"/>
      <c r="C81" s="79"/>
      <c r="D81" s="38"/>
      <c r="E81" s="38"/>
      <c r="F81" s="38"/>
      <c r="G81" s="39"/>
    </row>
    <row r="82" spans="1:7" ht="16.5" customHeight="1">
      <c r="A82" s="34">
        <v>2</v>
      </c>
      <c r="B82" s="35" t="s">
        <v>30</v>
      </c>
      <c r="C82" s="43"/>
      <c r="D82" s="40"/>
      <c r="E82" s="41"/>
      <c r="F82" s="41"/>
      <c r="G82" s="42"/>
    </row>
    <row r="83" spans="1:7" ht="16.5" customHeight="1">
      <c r="A83" s="34"/>
      <c r="B83" s="35"/>
      <c r="C83" s="43"/>
      <c r="D83" s="44"/>
      <c r="E83" s="52"/>
      <c r="F83" s="52"/>
      <c r="G83" s="53"/>
    </row>
    <row r="84" spans="1:7" s="101" customFormat="1" ht="16.5" customHeight="1">
      <c r="A84" s="102">
        <v>2</v>
      </c>
      <c r="B84" s="103" t="s">
        <v>141</v>
      </c>
      <c r="C84" s="97"/>
      <c r="D84" s="104"/>
      <c r="E84" s="105"/>
      <c r="F84" s="105"/>
      <c r="G84" s="106"/>
    </row>
    <row r="85" spans="1:7" ht="16.5" customHeight="1">
      <c r="A85" s="34">
        <v>20</v>
      </c>
      <c r="B85" s="35" t="s">
        <v>31</v>
      </c>
      <c r="C85" s="43">
        <v>13068</v>
      </c>
      <c r="D85" s="49"/>
      <c r="E85" s="45"/>
      <c r="F85" s="45">
        <f>SUM(E86:E87)</f>
        <v>350387</v>
      </c>
      <c r="G85" s="46"/>
    </row>
    <row r="86" spans="1:7" ht="16.5" customHeight="1">
      <c r="A86" s="54" t="s">
        <v>32</v>
      </c>
      <c r="B86" s="48" t="s">
        <v>91</v>
      </c>
      <c r="C86" s="43">
        <v>2293</v>
      </c>
      <c r="D86" s="69">
        <v>28059</v>
      </c>
      <c r="E86" s="45">
        <f>D86</f>
        <v>28059</v>
      </c>
      <c r="F86" s="45"/>
      <c r="G86" s="46"/>
    </row>
    <row r="87" spans="1:7" ht="16.5" customHeight="1">
      <c r="A87" s="54" t="s">
        <v>33</v>
      </c>
      <c r="B87" s="31" t="s">
        <v>92</v>
      </c>
      <c r="C87" s="43">
        <v>10600</v>
      </c>
      <c r="D87" s="69">
        <v>322328</v>
      </c>
      <c r="E87" s="45">
        <f>D87</f>
        <v>322328</v>
      </c>
      <c r="F87" s="45"/>
      <c r="G87" s="46"/>
    </row>
    <row r="88" spans="1:7" ht="16.5" customHeight="1">
      <c r="A88" s="54"/>
      <c r="B88" s="31"/>
      <c r="C88" s="43"/>
      <c r="D88" s="69"/>
      <c r="E88" s="45"/>
      <c r="F88" s="45"/>
      <c r="G88" s="46"/>
    </row>
    <row r="89" spans="1:7" ht="16.5" customHeight="1">
      <c r="A89" s="55">
        <v>21</v>
      </c>
      <c r="B89" s="56" t="s">
        <v>34</v>
      </c>
      <c r="C89" s="43">
        <v>194949</v>
      </c>
      <c r="D89" s="49"/>
      <c r="E89" s="45"/>
      <c r="F89" s="45">
        <f>SUM(E90:E98)</f>
        <v>3858635</v>
      </c>
      <c r="G89" s="46"/>
    </row>
    <row r="90" spans="1:7" ht="16.5" customHeight="1">
      <c r="A90" s="54">
        <v>212</v>
      </c>
      <c r="B90" s="31" t="s">
        <v>134</v>
      </c>
      <c r="C90" s="36"/>
      <c r="D90" s="49"/>
      <c r="E90" s="45">
        <f>SUM(D91:D93)</f>
        <v>1911776</v>
      </c>
      <c r="F90" s="45"/>
      <c r="G90" s="46"/>
    </row>
    <row r="91" spans="1:7" ht="16.5" customHeight="1">
      <c r="A91" s="54" t="s">
        <v>35</v>
      </c>
      <c r="B91" s="48" t="s">
        <v>93</v>
      </c>
      <c r="C91" s="43">
        <v>111940</v>
      </c>
      <c r="D91" s="69">
        <v>203250</v>
      </c>
      <c r="E91" s="70"/>
      <c r="F91" s="70"/>
      <c r="G91" s="71"/>
    </row>
    <row r="92" spans="1:7" ht="16.5" customHeight="1">
      <c r="A92" s="54">
        <v>212</v>
      </c>
      <c r="B92" s="48" t="s">
        <v>94</v>
      </c>
      <c r="C92" s="43"/>
      <c r="D92" s="69">
        <v>1198526</v>
      </c>
      <c r="E92" s="70"/>
      <c r="F92" s="70"/>
      <c r="G92" s="71"/>
    </row>
    <row r="93" spans="1:7" ht="16.5" customHeight="1">
      <c r="A93" s="54">
        <v>212</v>
      </c>
      <c r="B93" s="48" t="s">
        <v>95</v>
      </c>
      <c r="C93" s="43"/>
      <c r="D93" s="69">
        <v>510000</v>
      </c>
      <c r="E93" s="70"/>
      <c r="F93" s="70"/>
      <c r="G93" s="71"/>
    </row>
    <row r="94" spans="1:7" ht="16.5" customHeight="1">
      <c r="A94" s="54"/>
      <c r="B94" s="48"/>
      <c r="C94" s="43"/>
      <c r="D94" s="69"/>
      <c r="E94" s="70"/>
      <c r="F94" s="70"/>
      <c r="G94" s="71"/>
    </row>
    <row r="95" spans="1:7" ht="16.5" customHeight="1">
      <c r="A95" s="54">
        <v>213</v>
      </c>
      <c r="B95" s="48" t="s">
        <v>96</v>
      </c>
      <c r="C95" s="43"/>
      <c r="D95" s="69">
        <v>119615</v>
      </c>
      <c r="E95" s="70">
        <f>D95</f>
        <v>119615</v>
      </c>
      <c r="F95" s="70"/>
      <c r="G95" s="71"/>
    </row>
    <row r="96" spans="1:7" ht="16.5" customHeight="1">
      <c r="A96" s="54" t="s">
        <v>36</v>
      </c>
      <c r="B96" s="48" t="s">
        <v>97</v>
      </c>
      <c r="C96" s="43">
        <v>15423</v>
      </c>
      <c r="D96" s="69">
        <v>14361</v>
      </c>
      <c r="E96" s="70">
        <f>D96</f>
        <v>14361</v>
      </c>
      <c r="F96" s="70"/>
      <c r="G96" s="71"/>
    </row>
    <row r="97" spans="1:7" ht="16.5" customHeight="1">
      <c r="A97" s="54"/>
      <c r="B97" s="48"/>
      <c r="C97" s="43"/>
      <c r="D97" s="69"/>
      <c r="E97" s="70"/>
      <c r="F97" s="70"/>
      <c r="G97" s="71"/>
    </row>
    <row r="98" spans="1:7" ht="15.75" customHeight="1">
      <c r="A98" s="54" t="s">
        <v>37</v>
      </c>
      <c r="B98" s="48" t="s">
        <v>38</v>
      </c>
      <c r="C98" s="43"/>
      <c r="D98" s="69"/>
      <c r="E98" s="70">
        <f>SUM(D99:D102)</f>
        <v>1812883</v>
      </c>
      <c r="F98" s="70"/>
      <c r="G98" s="71"/>
    </row>
    <row r="99" spans="1:7" ht="15.75" customHeight="1">
      <c r="A99" s="54"/>
      <c r="B99" s="48" t="s">
        <v>98</v>
      </c>
      <c r="C99" s="43">
        <v>31320</v>
      </c>
      <c r="D99" s="69">
        <v>184340</v>
      </c>
      <c r="E99" s="70"/>
      <c r="F99" s="70"/>
      <c r="G99" s="71"/>
    </row>
    <row r="100" spans="1:7" ht="15.75" customHeight="1">
      <c r="A100" s="54"/>
      <c r="B100" s="93" t="s">
        <v>207</v>
      </c>
      <c r="C100" s="43"/>
      <c r="D100" s="69">
        <v>359313</v>
      </c>
      <c r="E100" s="70"/>
      <c r="F100" s="70"/>
      <c r="G100" s="71"/>
    </row>
    <row r="101" spans="1:7" ht="15.75" customHeight="1">
      <c r="A101" s="54"/>
      <c r="B101" s="93" t="s">
        <v>208</v>
      </c>
      <c r="C101" s="43"/>
      <c r="D101" s="69">
        <v>450351</v>
      </c>
      <c r="E101" s="70"/>
      <c r="F101" s="70"/>
      <c r="G101" s="71"/>
    </row>
    <row r="102" spans="1:7" ht="15.75" customHeight="1">
      <c r="A102" s="54"/>
      <c r="B102" s="94" t="s">
        <v>209</v>
      </c>
      <c r="C102" s="43"/>
      <c r="D102" s="69">
        <v>818879</v>
      </c>
      <c r="E102" s="70"/>
      <c r="F102" s="70"/>
      <c r="G102" s="71"/>
    </row>
    <row r="103" spans="1:7" ht="16.5" customHeight="1">
      <c r="A103" s="54"/>
      <c r="B103" s="31"/>
      <c r="C103" s="43"/>
      <c r="D103" s="69"/>
      <c r="E103" s="45"/>
      <c r="F103" s="45"/>
      <c r="G103" s="46"/>
    </row>
    <row r="104" spans="1:7" s="101" customFormat="1" ht="16.5" customHeight="1">
      <c r="A104" s="107">
        <v>22</v>
      </c>
      <c r="B104" s="108" t="s">
        <v>39</v>
      </c>
      <c r="C104" s="97" t="e">
        <v>#REF!</v>
      </c>
      <c r="D104" s="109"/>
      <c r="E104" s="105"/>
      <c r="F104" s="105">
        <f>SUM(E105:E149)</f>
        <v>32262426</v>
      </c>
      <c r="G104" s="106"/>
    </row>
    <row r="105" spans="1:7" ht="16.5" customHeight="1">
      <c r="A105" s="54">
        <v>220</v>
      </c>
      <c r="B105" s="31" t="s">
        <v>40</v>
      </c>
      <c r="C105" s="43">
        <v>146566</v>
      </c>
      <c r="D105" s="69"/>
      <c r="E105" s="45">
        <f>SUM(D106:D109)</f>
        <v>473360</v>
      </c>
      <c r="F105" s="45"/>
      <c r="G105" s="46"/>
    </row>
    <row r="106" spans="1:7" ht="16.5" customHeight="1">
      <c r="A106" s="54"/>
      <c r="B106" s="48" t="s">
        <v>102</v>
      </c>
      <c r="C106" s="43">
        <v>110380</v>
      </c>
      <c r="D106" s="69">
        <v>209430</v>
      </c>
      <c r="E106" s="45"/>
      <c r="F106" s="45"/>
      <c r="G106" s="46"/>
    </row>
    <row r="107" spans="1:7" ht="16.5" customHeight="1">
      <c r="A107" s="54"/>
      <c r="B107" s="48" t="s">
        <v>99</v>
      </c>
      <c r="C107" s="43"/>
      <c r="D107" s="69">
        <v>13650</v>
      </c>
      <c r="E107" s="45"/>
      <c r="F107" s="45"/>
      <c r="G107" s="46"/>
    </row>
    <row r="108" spans="1:7" ht="16.5" customHeight="1">
      <c r="A108" s="54"/>
      <c r="B108" s="48" t="s">
        <v>100</v>
      </c>
      <c r="C108" s="43"/>
      <c r="D108" s="69">
        <v>32280</v>
      </c>
      <c r="E108" s="45"/>
      <c r="F108" s="45"/>
      <c r="G108" s="46"/>
    </row>
    <row r="109" spans="1:7" ht="16.5" customHeight="1">
      <c r="A109" s="54"/>
      <c r="B109" s="48" t="s">
        <v>101</v>
      </c>
      <c r="C109" s="43">
        <v>21000</v>
      </c>
      <c r="D109" s="69">
        <v>218000</v>
      </c>
      <c r="E109" s="45"/>
      <c r="F109" s="45"/>
      <c r="G109" s="46"/>
    </row>
    <row r="110" spans="1:7" ht="16.5" customHeight="1">
      <c r="A110" s="54"/>
      <c r="B110" s="48"/>
      <c r="C110" s="43"/>
      <c r="D110" s="69"/>
      <c r="E110" s="45"/>
      <c r="F110" s="45"/>
      <c r="G110" s="46"/>
    </row>
    <row r="111" spans="1:7" ht="16.5" customHeight="1">
      <c r="A111" s="54">
        <v>221</v>
      </c>
      <c r="B111" s="48" t="s">
        <v>41</v>
      </c>
      <c r="C111" s="43">
        <v>263022</v>
      </c>
      <c r="D111" s="69"/>
      <c r="E111" s="45">
        <f>SUM(D112:D118)</f>
        <v>5724626</v>
      </c>
      <c r="F111" s="45"/>
      <c r="G111" s="46"/>
    </row>
    <row r="112" spans="1:7" ht="16.5" customHeight="1">
      <c r="A112" s="54"/>
      <c r="B112" s="31" t="s">
        <v>103</v>
      </c>
      <c r="C112" s="43">
        <v>105328</v>
      </c>
      <c r="D112" s="69">
        <v>3649133</v>
      </c>
      <c r="E112" s="45"/>
      <c r="F112" s="45"/>
      <c r="G112" s="46"/>
    </row>
    <row r="113" spans="1:7" ht="16.5" customHeight="1">
      <c r="A113" s="54"/>
      <c r="B113" s="31" t="s">
        <v>104</v>
      </c>
      <c r="C113" s="43">
        <v>3291</v>
      </c>
      <c r="D113" s="69">
        <v>331013</v>
      </c>
      <c r="E113" s="45"/>
      <c r="F113" s="45"/>
      <c r="G113" s="46"/>
    </row>
    <row r="114" spans="1:7" ht="16.5" customHeight="1">
      <c r="A114" s="54"/>
      <c r="B114" s="31" t="s">
        <v>105</v>
      </c>
      <c r="C114" s="43">
        <v>54002</v>
      </c>
      <c r="D114" s="69">
        <v>1277700</v>
      </c>
      <c r="E114" s="45"/>
      <c r="F114" s="45"/>
      <c r="G114" s="46"/>
    </row>
    <row r="115" spans="1:7" ht="16.5" customHeight="1">
      <c r="A115" s="54"/>
      <c r="B115" s="31" t="s">
        <v>143</v>
      </c>
      <c r="C115" s="43"/>
      <c r="D115" s="69">
        <v>20000</v>
      </c>
      <c r="E115" s="45"/>
      <c r="F115" s="45"/>
      <c r="G115" s="46"/>
    </row>
    <row r="116" spans="1:7" ht="16.5" customHeight="1">
      <c r="A116" s="54"/>
      <c r="B116" s="31" t="s">
        <v>89</v>
      </c>
      <c r="C116" s="43"/>
      <c r="D116" s="69">
        <v>47000</v>
      </c>
      <c r="E116" s="45"/>
      <c r="F116" s="45"/>
      <c r="G116" s="46"/>
    </row>
    <row r="117" spans="1:7" ht="16.5" customHeight="1">
      <c r="A117" s="54"/>
      <c r="B117" s="31" t="s">
        <v>42</v>
      </c>
      <c r="C117" s="43"/>
      <c r="D117" s="69">
        <v>164980</v>
      </c>
      <c r="E117" s="45"/>
      <c r="F117" s="45"/>
      <c r="G117" s="46"/>
    </row>
    <row r="118" spans="1:7" ht="16.5" customHeight="1">
      <c r="A118" s="54"/>
      <c r="B118" s="31" t="s">
        <v>106</v>
      </c>
      <c r="C118" s="43"/>
      <c r="D118" s="69">
        <v>234800</v>
      </c>
      <c r="E118" s="45"/>
      <c r="F118" s="45"/>
      <c r="G118" s="46"/>
    </row>
    <row r="119" spans="1:7" ht="16.5" customHeight="1">
      <c r="A119" s="54"/>
      <c r="B119" s="31"/>
      <c r="C119" s="43"/>
      <c r="D119" s="69"/>
      <c r="E119" s="45"/>
      <c r="F119" s="45"/>
      <c r="G119" s="46"/>
    </row>
    <row r="120" spans="1:7" ht="16.5" customHeight="1">
      <c r="A120" s="54">
        <v>222</v>
      </c>
      <c r="B120" s="31" t="s">
        <v>43</v>
      </c>
      <c r="C120" s="43">
        <v>66897</v>
      </c>
      <c r="D120" s="69"/>
      <c r="E120" s="45">
        <f>SUM(D121:D123)</f>
        <v>233585</v>
      </c>
      <c r="F120" s="45"/>
      <c r="G120" s="46"/>
    </row>
    <row r="121" spans="1:7" ht="16.5" customHeight="1">
      <c r="A121" s="54"/>
      <c r="B121" s="31" t="s">
        <v>107</v>
      </c>
      <c r="C121" s="43">
        <v>58673</v>
      </c>
      <c r="D121" s="69">
        <v>41485</v>
      </c>
      <c r="E121" s="45"/>
      <c r="F121" s="45"/>
      <c r="G121" s="46"/>
    </row>
    <row r="122" spans="1:7" ht="16.5" customHeight="1">
      <c r="A122" s="54"/>
      <c r="B122" s="31" t="s">
        <v>108</v>
      </c>
      <c r="C122" s="43"/>
      <c r="D122" s="69">
        <v>42100</v>
      </c>
      <c r="E122" s="45"/>
      <c r="F122" s="45"/>
      <c r="G122" s="46"/>
    </row>
    <row r="123" spans="1:7" ht="16.5" customHeight="1">
      <c r="A123" s="54"/>
      <c r="B123" s="31" t="s">
        <v>109</v>
      </c>
      <c r="C123" s="43"/>
      <c r="D123" s="69">
        <v>150000</v>
      </c>
      <c r="E123" s="45"/>
      <c r="F123" s="45"/>
      <c r="G123" s="46"/>
    </row>
    <row r="124" spans="1:7" ht="16.5" customHeight="1">
      <c r="A124" s="54"/>
      <c r="B124" s="31"/>
      <c r="C124" s="43"/>
      <c r="D124" s="69"/>
      <c r="E124" s="45"/>
      <c r="F124" s="45"/>
      <c r="G124" s="46"/>
    </row>
    <row r="125" spans="1:7" ht="16.5" customHeight="1">
      <c r="A125" s="54">
        <v>223</v>
      </c>
      <c r="B125" s="31" t="s">
        <v>44</v>
      </c>
      <c r="C125" s="43"/>
      <c r="D125" s="69"/>
      <c r="E125" s="45">
        <f>D126+D127</f>
        <v>52950</v>
      </c>
      <c r="F125" s="45"/>
      <c r="G125" s="46"/>
    </row>
    <row r="126" spans="1:7" ht="16.5" customHeight="1">
      <c r="A126" s="54"/>
      <c r="B126" s="31" t="s">
        <v>110</v>
      </c>
      <c r="C126" s="43"/>
      <c r="D126" s="69">
        <v>23300</v>
      </c>
      <c r="E126" s="45"/>
      <c r="F126" s="45"/>
      <c r="G126" s="46"/>
    </row>
    <row r="127" spans="1:7" ht="16.5" customHeight="1">
      <c r="A127" s="54"/>
      <c r="B127" s="31" t="s">
        <v>111</v>
      </c>
      <c r="C127" s="43"/>
      <c r="D127" s="69">
        <v>29650</v>
      </c>
      <c r="E127" s="45"/>
      <c r="F127" s="45"/>
      <c r="G127" s="46"/>
    </row>
    <row r="128" spans="1:7" ht="16.5" customHeight="1">
      <c r="A128" s="54"/>
      <c r="B128" s="31"/>
      <c r="C128" s="43"/>
      <c r="D128" s="69"/>
      <c r="E128" s="45"/>
      <c r="F128" s="45"/>
      <c r="G128" s="46"/>
    </row>
    <row r="129" spans="1:7" ht="16.5" customHeight="1">
      <c r="A129" s="54" t="s">
        <v>45</v>
      </c>
      <c r="B129" s="31" t="s">
        <v>112</v>
      </c>
      <c r="C129" s="43">
        <v>887</v>
      </c>
      <c r="D129" s="69">
        <v>67725</v>
      </c>
      <c r="E129" s="45">
        <f>D129</f>
        <v>67725</v>
      </c>
      <c r="F129" s="45"/>
      <c r="G129" s="46"/>
    </row>
    <row r="130" spans="1:7" ht="16.5" customHeight="1">
      <c r="A130" s="54"/>
      <c r="B130" s="31"/>
      <c r="C130" s="43"/>
      <c r="D130" s="69"/>
      <c r="E130" s="45"/>
      <c r="F130" s="45"/>
      <c r="G130" s="46"/>
    </row>
    <row r="131" spans="1:7" ht="16.5" customHeight="1">
      <c r="A131" s="54">
        <v>225</v>
      </c>
      <c r="B131" s="48" t="s">
        <v>180</v>
      </c>
      <c r="C131" s="43"/>
      <c r="D131" s="69"/>
      <c r="E131" s="45">
        <f>D132+D133</f>
        <v>82016</v>
      </c>
      <c r="F131" s="45"/>
      <c r="G131" s="46"/>
    </row>
    <row r="132" spans="1:7" ht="16.5" customHeight="1">
      <c r="A132" s="54"/>
      <c r="B132" s="31" t="s">
        <v>182</v>
      </c>
      <c r="C132" s="43"/>
      <c r="D132" s="69"/>
      <c r="E132" s="45"/>
      <c r="F132" s="45"/>
      <c r="G132" s="46"/>
    </row>
    <row r="133" spans="1:7" ht="16.5" customHeight="1">
      <c r="A133" s="87"/>
      <c r="B133" s="88" t="s">
        <v>181</v>
      </c>
      <c r="C133" s="43"/>
      <c r="D133" s="81">
        <v>82016</v>
      </c>
      <c r="E133" s="82"/>
      <c r="F133" s="82"/>
      <c r="G133" s="83"/>
    </row>
    <row r="134" spans="1:7" ht="16.5" customHeight="1">
      <c r="A134" s="54"/>
      <c r="B134" s="31"/>
      <c r="C134" s="79"/>
      <c r="D134" s="86"/>
      <c r="E134" s="52"/>
      <c r="F134" s="52"/>
      <c r="G134" s="53"/>
    </row>
    <row r="135" spans="1:7" ht="15.75" customHeight="1">
      <c r="A135" s="54">
        <v>226</v>
      </c>
      <c r="B135" s="48" t="s">
        <v>47</v>
      </c>
      <c r="C135" s="43">
        <v>242144</v>
      </c>
      <c r="D135" s="69"/>
      <c r="E135" s="45">
        <f>SUM(D136:D147)</f>
        <v>14059707</v>
      </c>
      <c r="F135" s="45"/>
      <c r="G135" s="46"/>
    </row>
    <row r="136" spans="1:7" ht="15.75" customHeight="1">
      <c r="A136" s="54"/>
      <c r="B136" s="31" t="s">
        <v>113</v>
      </c>
      <c r="C136" s="43">
        <v>10256</v>
      </c>
      <c r="D136" s="69">
        <v>13044859</v>
      </c>
      <c r="E136" s="45"/>
      <c r="F136" s="45"/>
      <c r="G136" s="46"/>
    </row>
    <row r="137" spans="1:7" ht="15.75" customHeight="1">
      <c r="A137" s="54"/>
      <c r="B137" s="31" t="s">
        <v>114</v>
      </c>
      <c r="C137" s="43"/>
      <c r="D137" s="69">
        <v>18850</v>
      </c>
      <c r="E137" s="45"/>
      <c r="F137" s="45"/>
      <c r="G137" s="46"/>
    </row>
    <row r="138" spans="1:7" ht="15.75" customHeight="1">
      <c r="A138" s="54"/>
      <c r="B138" s="31" t="s">
        <v>115</v>
      </c>
      <c r="C138" s="43">
        <v>19564</v>
      </c>
      <c r="D138" s="69">
        <v>55400</v>
      </c>
      <c r="E138" s="45"/>
      <c r="F138" s="45"/>
      <c r="G138" s="46"/>
    </row>
    <row r="139" spans="1:7" ht="15.75" customHeight="1">
      <c r="A139" s="54"/>
      <c r="B139" s="31" t="s">
        <v>116</v>
      </c>
      <c r="C139" s="43"/>
      <c r="D139" s="69">
        <v>120000</v>
      </c>
      <c r="E139" s="45"/>
      <c r="F139" s="45"/>
      <c r="G139" s="46"/>
    </row>
    <row r="140" spans="1:7" ht="15.75" customHeight="1">
      <c r="A140" s="54"/>
      <c r="B140" s="31" t="s">
        <v>117</v>
      </c>
      <c r="C140" s="43"/>
      <c r="D140" s="69">
        <v>20000</v>
      </c>
      <c r="E140" s="45"/>
      <c r="F140" s="45"/>
      <c r="G140" s="46"/>
    </row>
    <row r="141" spans="1:7" ht="15.75" customHeight="1">
      <c r="A141" s="54"/>
      <c r="B141" s="31" t="s">
        <v>118</v>
      </c>
      <c r="C141" s="43"/>
      <c r="D141" s="69">
        <v>712098</v>
      </c>
      <c r="E141" s="45"/>
      <c r="F141" s="45"/>
      <c r="G141" s="46"/>
    </row>
    <row r="142" spans="1:7" ht="15.75" customHeight="1">
      <c r="A142" s="54"/>
      <c r="B142" s="31" t="s">
        <v>119</v>
      </c>
      <c r="C142" s="43">
        <v>189353</v>
      </c>
      <c r="D142" s="69">
        <v>44500</v>
      </c>
      <c r="E142" s="45"/>
      <c r="F142" s="45"/>
      <c r="G142" s="46"/>
    </row>
    <row r="143" spans="1:7" ht="15.75" customHeight="1">
      <c r="A143" s="54"/>
      <c r="B143" s="31" t="s">
        <v>48</v>
      </c>
      <c r="C143" s="43"/>
      <c r="D143" s="69">
        <v>13300</v>
      </c>
      <c r="E143" s="45"/>
      <c r="F143" s="45"/>
      <c r="G143" s="46"/>
    </row>
    <row r="144" spans="1:7" ht="15.75" customHeight="1">
      <c r="A144" s="54"/>
      <c r="B144" s="31" t="s">
        <v>49</v>
      </c>
      <c r="C144" s="43"/>
      <c r="D144" s="69">
        <v>20700</v>
      </c>
      <c r="E144" s="45"/>
      <c r="F144" s="45"/>
      <c r="G144" s="46"/>
    </row>
    <row r="145" spans="1:7" ht="15.75" customHeight="1">
      <c r="A145" s="54"/>
      <c r="B145" s="31" t="s">
        <v>120</v>
      </c>
      <c r="C145" s="43"/>
      <c r="D145" s="69">
        <v>6000</v>
      </c>
      <c r="E145" s="45"/>
      <c r="F145" s="45"/>
      <c r="G145" s="46"/>
    </row>
    <row r="146" spans="1:7" ht="15.75" customHeight="1">
      <c r="A146" s="54"/>
      <c r="B146" s="31" t="s">
        <v>121</v>
      </c>
      <c r="C146" s="43"/>
      <c r="D146" s="69">
        <v>4000</v>
      </c>
      <c r="E146" s="45"/>
      <c r="F146" s="45"/>
      <c r="G146" s="46"/>
    </row>
    <row r="147" spans="1:7" ht="16.5" customHeight="1" hidden="1">
      <c r="A147" s="54"/>
      <c r="B147" s="31" t="s">
        <v>132</v>
      </c>
      <c r="C147" s="43"/>
      <c r="D147" s="69"/>
      <c r="E147" s="45"/>
      <c r="F147" s="45"/>
      <c r="G147" s="46"/>
    </row>
    <row r="148" spans="1:7" ht="16.5" customHeight="1">
      <c r="A148" s="54"/>
      <c r="B148" s="31"/>
      <c r="C148" s="43"/>
      <c r="D148" s="69"/>
      <c r="E148" s="45"/>
      <c r="F148" s="45"/>
      <c r="G148" s="46"/>
    </row>
    <row r="149" spans="1:7" ht="16.5" customHeight="1">
      <c r="A149" s="110">
        <v>227</v>
      </c>
      <c r="B149" s="94" t="s">
        <v>50</v>
      </c>
      <c r="C149" s="97">
        <v>498284</v>
      </c>
      <c r="D149" s="109"/>
      <c r="E149" s="105">
        <f>SUM(D150:D153)</f>
        <v>11568457</v>
      </c>
      <c r="F149" s="45"/>
      <c r="G149" s="46"/>
    </row>
    <row r="150" spans="1:7" ht="16.5" customHeight="1">
      <c r="A150" s="110"/>
      <c r="B150" s="94" t="s">
        <v>122</v>
      </c>
      <c r="C150" s="97">
        <v>319664</v>
      </c>
      <c r="D150" s="109">
        <v>6990699</v>
      </c>
      <c r="E150" s="105"/>
      <c r="F150" s="45"/>
      <c r="G150" s="46"/>
    </row>
    <row r="151" spans="1:7" ht="16.5" customHeight="1">
      <c r="A151" s="110"/>
      <c r="B151" s="94" t="s">
        <v>123</v>
      </c>
      <c r="C151" s="97">
        <v>56995</v>
      </c>
      <c r="D151" s="109">
        <f>2024959+8000</f>
        <v>2032959</v>
      </c>
      <c r="E151" s="105"/>
      <c r="F151" s="45"/>
      <c r="G151" s="46"/>
    </row>
    <row r="152" spans="1:7" ht="16.5" customHeight="1">
      <c r="A152" s="54"/>
      <c r="B152" s="31" t="s">
        <v>154</v>
      </c>
      <c r="C152" s="43"/>
      <c r="D152" s="69">
        <v>11000</v>
      </c>
      <c r="E152" s="45"/>
      <c r="F152" s="45"/>
      <c r="G152" s="46"/>
    </row>
    <row r="153" spans="1:7" ht="16.5" customHeight="1">
      <c r="A153" s="54"/>
      <c r="B153" s="31" t="s">
        <v>131</v>
      </c>
      <c r="C153" s="43">
        <v>121625</v>
      </c>
      <c r="D153" s="69">
        <v>2533799</v>
      </c>
      <c r="E153" s="45"/>
      <c r="F153" s="45"/>
      <c r="G153" s="46"/>
    </row>
    <row r="154" spans="1:7" ht="16.5" customHeight="1">
      <c r="A154" s="54"/>
      <c r="B154" s="31"/>
      <c r="C154" s="43"/>
      <c r="D154" s="69"/>
      <c r="E154" s="45"/>
      <c r="F154" s="45"/>
      <c r="G154" s="46"/>
    </row>
    <row r="155" spans="1:7" ht="16.5" customHeight="1">
      <c r="A155" s="55">
        <v>23</v>
      </c>
      <c r="B155" s="56" t="s">
        <v>51</v>
      </c>
      <c r="C155" s="43">
        <v>66646</v>
      </c>
      <c r="D155" s="69"/>
      <c r="E155" s="45"/>
      <c r="F155" s="45">
        <f>E156+E163</f>
        <v>586593</v>
      </c>
      <c r="G155" s="46"/>
    </row>
    <row r="156" spans="1:7" ht="16.5" customHeight="1">
      <c r="A156" s="54" t="s">
        <v>52</v>
      </c>
      <c r="B156" s="31" t="s">
        <v>53</v>
      </c>
      <c r="C156" s="43">
        <v>50664</v>
      </c>
      <c r="D156" s="69"/>
      <c r="E156" s="45">
        <f>SUM(D157:D161)</f>
        <v>352600</v>
      </c>
      <c r="F156" s="45"/>
      <c r="G156" s="46"/>
    </row>
    <row r="157" spans="1:7" ht="16.5" customHeight="1">
      <c r="A157" s="54"/>
      <c r="B157" s="31" t="s">
        <v>124</v>
      </c>
      <c r="C157" s="43"/>
      <c r="D157" s="69">
        <v>141600</v>
      </c>
      <c r="E157" s="45"/>
      <c r="F157" s="45"/>
      <c r="G157" s="46"/>
    </row>
    <row r="158" spans="1:7" ht="16.5" customHeight="1">
      <c r="A158" s="54"/>
      <c r="B158" s="31" t="s">
        <v>125</v>
      </c>
      <c r="C158" s="43"/>
      <c r="D158" s="69">
        <v>10000</v>
      </c>
      <c r="E158" s="45"/>
      <c r="F158" s="45"/>
      <c r="G158" s="46"/>
    </row>
    <row r="159" spans="1:7" ht="16.5" customHeight="1">
      <c r="A159" s="54"/>
      <c r="B159" s="31" t="s">
        <v>126</v>
      </c>
      <c r="C159" s="43"/>
      <c r="D159" s="69">
        <v>151000</v>
      </c>
      <c r="E159" s="45"/>
      <c r="F159" s="45"/>
      <c r="G159" s="46"/>
    </row>
    <row r="160" spans="1:7" ht="16.5" customHeight="1">
      <c r="A160" s="54"/>
      <c r="B160" s="31" t="s">
        <v>127</v>
      </c>
      <c r="C160" s="43"/>
      <c r="D160" s="69">
        <v>10000</v>
      </c>
      <c r="E160" s="45"/>
      <c r="F160" s="45"/>
      <c r="G160" s="46"/>
    </row>
    <row r="161" spans="1:7" ht="16.5" customHeight="1">
      <c r="A161" s="54"/>
      <c r="B161" s="31" t="s">
        <v>128</v>
      </c>
      <c r="C161" s="43"/>
      <c r="D161" s="69">
        <v>40000</v>
      </c>
      <c r="E161" s="45"/>
      <c r="F161" s="45"/>
      <c r="G161" s="46"/>
    </row>
    <row r="162" spans="1:7" ht="16.5" customHeight="1">
      <c r="A162" s="54"/>
      <c r="B162" s="31"/>
      <c r="C162" s="43"/>
      <c r="D162" s="69"/>
      <c r="E162" s="45"/>
      <c r="F162" s="45"/>
      <c r="G162" s="46"/>
    </row>
    <row r="163" spans="1:7" ht="16.5" customHeight="1">
      <c r="A163" s="54">
        <v>233</v>
      </c>
      <c r="B163" s="31" t="s">
        <v>186</v>
      </c>
      <c r="C163" s="43"/>
      <c r="D163" s="69">
        <v>233993</v>
      </c>
      <c r="E163" s="69">
        <f>D163</f>
        <v>233993</v>
      </c>
      <c r="F163" s="45"/>
      <c r="G163" s="46"/>
    </row>
    <row r="164" spans="1:7" ht="16.5" customHeight="1">
      <c r="A164" s="54"/>
      <c r="B164" s="31"/>
      <c r="C164" s="43"/>
      <c r="D164" s="69"/>
      <c r="E164" s="45"/>
      <c r="F164" s="45"/>
      <c r="G164" s="46"/>
    </row>
    <row r="165" spans="1:7" ht="16.5" customHeight="1">
      <c r="A165" s="55">
        <v>27</v>
      </c>
      <c r="B165" s="56" t="s">
        <v>183</v>
      </c>
      <c r="C165" s="43"/>
      <c r="D165" s="69"/>
      <c r="E165" s="45"/>
      <c r="F165" s="45">
        <f>E166</f>
        <v>2255682</v>
      </c>
      <c r="G165" s="46"/>
    </row>
    <row r="166" spans="1:7" ht="16.5" customHeight="1">
      <c r="A166" s="54">
        <v>270</v>
      </c>
      <c r="B166" s="31" t="s">
        <v>46</v>
      </c>
      <c r="C166" s="43"/>
      <c r="D166" s="69"/>
      <c r="E166" s="45">
        <f>D167+D168</f>
        <v>2255682</v>
      </c>
      <c r="F166" s="45"/>
      <c r="G166" s="46"/>
    </row>
    <row r="167" spans="1:7" ht="16.5" customHeight="1">
      <c r="A167" s="54"/>
      <c r="B167" s="31" t="s">
        <v>184</v>
      </c>
      <c r="C167" s="43"/>
      <c r="D167" s="69">
        <v>24000</v>
      </c>
      <c r="E167" s="45"/>
      <c r="F167" s="45"/>
      <c r="G167" s="46"/>
    </row>
    <row r="168" spans="1:7" ht="16.5" customHeight="1">
      <c r="A168" s="54"/>
      <c r="B168" s="31" t="s">
        <v>185</v>
      </c>
      <c r="C168" s="43"/>
      <c r="D168" s="69">
        <v>2231682</v>
      </c>
      <c r="E168" s="45"/>
      <c r="F168" s="45"/>
      <c r="G168" s="46"/>
    </row>
    <row r="169" spans="1:7" ht="16.5" customHeight="1">
      <c r="A169" s="54"/>
      <c r="B169" s="31"/>
      <c r="C169" s="43"/>
      <c r="D169" s="69"/>
      <c r="E169" s="45"/>
      <c r="F169" s="45"/>
      <c r="G169" s="46"/>
    </row>
    <row r="170" spans="1:7" s="101" customFormat="1" ht="16.5" customHeight="1">
      <c r="A170" s="107"/>
      <c r="B170" s="111" t="s">
        <v>54</v>
      </c>
      <c r="C170" s="97" t="e">
        <v>#REF!</v>
      </c>
      <c r="D170" s="109"/>
      <c r="E170" s="105"/>
      <c r="F170" s="105"/>
      <c r="G170" s="106">
        <f>SUM(F84:F165)</f>
        <v>39313723</v>
      </c>
    </row>
    <row r="171" spans="1:7" ht="16.5" customHeight="1">
      <c r="A171" s="55"/>
      <c r="B171" s="51"/>
      <c r="C171" s="66"/>
      <c r="D171" s="38"/>
      <c r="E171" s="67"/>
      <c r="F171" s="67"/>
      <c r="G171" s="33"/>
    </row>
    <row r="172" spans="1:7" ht="16.5" customHeight="1">
      <c r="A172" s="34">
        <v>3</v>
      </c>
      <c r="B172" s="35" t="s">
        <v>55</v>
      </c>
      <c r="C172" s="43"/>
      <c r="D172" s="38"/>
      <c r="E172" s="38"/>
      <c r="F172" s="38"/>
      <c r="G172" s="33"/>
    </row>
    <row r="173" spans="1:7" ht="16.5" customHeight="1">
      <c r="A173" s="34"/>
      <c r="B173" s="35"/>
      <c r="C173" s="43"/>
      <c r="D173" s="38"/>
      <c r="E173" s="38"/>
      <c r="F173" s="38"/>
      <c r="G173" s="33"/>
    </row>
    <row r="174" spans="1:7" ht="15.75" customHeight="1">
      <c r="A174" s="34">
        <v>31</v>
      </c>
      <c r="B174" s="35" t="s">
        <v>56</v>
      </c>
      <c r="C174" s="43"/>
      <c r="D174" s="69"/>
      <c r="E174" s="45"/>
      <c r="F174" s="45">
        <f>SUM(E175:E178)</f>
        <v>625000</v>
      </c>
      <c r="G174" s="46"/>
    </row>
    <row r="175" spans="1:7" ht="15.75" customHeight="1">
      <c r="A175" s="54">
        <v>310</v>
      </c>
      <c r="B175" s="48" t="s">
        <v>156</v>
      </c>
      <c r="C175" s="43"/>
      <c r="D175" s="70">
        <v>550000</v>
      </c>
      <c r="E175" s="45">
        <f>D175+D176</f>
        <v>550000</v>
      </c>
      <c r="F175" s="45"/>
      <c r="G175" s="46"/>
    </row>
    <row r="176" spans="1:7" ht="15.75" customHeight="1">
      <c r="A176" s="54"/>
      <c r="B176" s="48" t="s">
        <v>157</v>
      </c>
      <c r="C176" s="43"/>
      <c r="D176" s="92"/>
      <c r="E176" s="45"/>
      <c r="F176" s="45"/>
      <c r="G176" s="46"/>
    </row>
    <row r="177" spans="1:7" ht="15.75" customHeight="1">
      <c r="A177" s="54">
        <v>311</v>
      </c>
      <c r="B177" s="48" t="s">
        <v>155</v>
      </c>
      <c r="C177" s="43"/>
      <c r="D177" s="92">
        <v>75000</v>
      </c>
      <c r="E177" s="45">
        <f>D177</f>
        <v>75000</v>
      </c>
      <c r="F177" s="45"/>
      <c r="G177" s="46"/>
    </row>
    <row r="178" spans="1:7" ht="15.75" customHeight="1">
      <c r="A178" s="55"/>
      <c r="B178" s="51"/>
      <c r="C178" s="43"/>
      <c r="D178" s="69"/>
      <c r="E178" s="45"/>
      <c r="F178" s="45"/>
      <c r="G178" s="46"/>
    </row>
    <row r="179" spans="1:7" ht="15.75" customHeight="1">
      <c r="A179" s="34">
        <v>34</v>
      </c>
      <c r="B179" s="35" t="s">
        <v>57</v>
      </c>
      <c r="C179" s="43"/>
      <c r="D179" s="69"/>
      <c r="E179" s="45"/>
      <c r="F179" s="45">
        <f>SUM(E180:E181)</f>
        <v>42368</v>
      </c>
      <c r="G179" s="46"/>
    </row>
    <row r="180" spans="1:7" ht="15.75" customHeight="1">
      <c r="A180" s="47">
        <v>340</v>
      </c>
      <c r="B180" s="48" t="s">
        <v>158</v>
      </c>
      <c r="C180" s="43"/>
      <c r="D180" s="69">
        <v>42368</v>
      </c>
      <c r="E180" s="45">
        <f>D180</f>
        <v>42368</v>
      </c>
      <c r="F180" s="45"/>
      <c r="G180" s="46"/>
    </row>
    <row r="181" spans="1:7" ht="15.75" customHeight="1">
      <c r="A181" s="54">
        <v>349</v>
      </c>
      <c r="B181" s="48" t="s">
        <v>58</v>
      </c>
      <c r="C181" s="43"/>
      <c r="D181" s="69"/>
      <c r="E181" s="45"/>
      <c r="F181" s="45"/>
      <c r="G181" s="46"/>
    </row>
    <row r="182" spans="1:7" ht="15.75" customHeight="1">
      <c r="A182" s="54"/>
      <c r="B182" s="48"/>
      <c r="C182" s="43"/>
      <c r="D182" s="69"/>
      <c r="E182" s="45"/>
      <c r="F182" s="45"/>
      <c r="G182" s="46"/>
    </row>
    <row r="183" spans="1:7" ht="15.75" customHeight="1">
      <c r="A183" s="55">
        <v>35</v>
      </c>
      <c r="B183" s="35" t="s">
        <v>140</v>
      </c>
      <c r="C183" s="43"/>
      <c r="D183" s="69"/>
      <c r="E183" s="45"/>
      <c r="F183" s="45">
        <f>E184+E185</f>
        <v>400000</v>
      </c>
      <c r="G183" s="46"/>
    </row>
    <row r="184" spans="1:7" ht="15.75" customHeight="1">
      <c r="A184" s="54">
        <v>352</v>
      </c>
      <c r="B184" s="48" t="s">
        <v>139</v>
      </c>
      <c r="C184" s="43"/>
      <c r="D184" s="69">
        <v>400000</v>
      </c>
      <c r="E184" s="45">
        <f>D184</f>
        <v>400000</v>
      </c>
      <c r="F184" s="45"/>
      <c r="G184" s="46"/>
    </row>
    <row r="185" spans="1:7" ht="15.75" customHeight="1">
      <c r="A185" s="54">
        <v>359</v>
      </c>
      <c r="B185" s="48" t="s">
        <v>155</v>
      </c>
      <c r="C185" s="43"/>
      <c r="D185" s="69"/>
      <c r="E185" s="45">
        <f>D185</f>
        <v>0</v>
      </c>
      <c r="F185" s="45"/>
      <c r="G185" s="46"/>
    </row>
    <row r="186" spans="1:7" ht="20.25" customHeight="1">
      <c r="A186" s="57"/>
      <c r="B186" s="51" t="s">
        <v>59</v>
      </c>
      <c r="C186" s="43">
        <v>54658</v>
      </c>
      <c r="D186" s="69"/>
      <c r="E186" s="45"/>
      <c r="F186" s="45"/>
      <c r="G186" s="46">
        <f>SUM(F174:F183)</f>
        <v>1067368</v>
      </c>
    </row>
    <row r="187" spans="1:7" ht="15.75">
      <c r="A187" s="55"/>
      <c r="B187" s="35"/>
      <c r="C187" s="43"/>
      <c r="D187" s="32"/>
      <c r="E187" s="32"/>
      <c r="F187" s="32"/>
      <c r="G187" s="33"/>
    </row>
    <row r="188" spans="1:7" ht="15.75">
      <c r="A188" s="34">
        <v>4</v>
      </c>
      <c r="B188" s="35" t="s">
        <v>60</v>
      </c>
      <c r="C188" s="43"/>
      <c r="D188" s="37"/>
      <c r="E188" s="38"/>
      <c r="F188" s="38"/>
      <c r="G188" s="39"/>
    </row>
    <row r="189" spans="1:7" ht="15.75">
      <c r="A189" s="34"/>
      <c r="B189" s="35"/>
      <c r="C189" s="43"/>
      <c r="D189" s="40"/>
      <c r="E189" s="41"/>
      <c r="F189" s="41"/>
      <c r="G189" s="42"/>
    </row>
    <row r="190" spans="1:7" ht="16.5" customHeight="1">
      <c r="A190" s="55">
        <v>48</v>
      </c>
      <c r="B190" s="35" t="s">
        <v>61</v>
      </c>
      <c r="C190" s="43">
        <v>54658</v>
      </c>
      <c r="D190" s="69"/>
      <c r="E190" s="45"/>
      <c r="F190" s="45">
        <f>SUM(E191:E204)</f>
        <v>2614490</v>
      </c>
      <c r="G190" s="46"/>
    </row>
    <row r="191" spans="1:7" ht="16.5" customHeight="1">
      <c r="A191" s="54" t="s">
        <v>62</v>
      </c>
      <c r="B191" s="48" t="s">
        <v>63</v>
      </c>
      <c r="C191" s="43">
        <v>43733</v>
      </c>
      <c r="D191" s="69"/>
      <c r="E191" s="45">
        <f>SUM(D192:D199)</f>
        <v>2568672</v>
      </c>
      <c r="F191" s="45"/>
      <c r="G191" s="46"/>
    </row>
    <row r="192" spans="1:7" ht="16.5" customHeight="1">
      <c r="A192" s="54"/>
      <c r="B192" s="31" t="s">
        <v>144</v>
      </c>
      <c r="C192" s="43">
        <v>13500</v>
      </c>
      <c r="D192" s="69">
        <v>640714</v>
      </c>
      <c r="E192" s="45"/>
      <c r="F192" s="45"/>
      <c r="G192" s="46"/>
    </row>
    <row r="193" spans="1:7" ht="16.5" customHeight="1">
      <c r="A193" s="54"/>
      <c r="B193" s="31" t="s">
        <v>145</v>
      </c>
      <c r="C193" s="43"/>
      <c r="D193" s="69">
        <v>266703</v>
      </c>
      <c r="E193" s="45"/>
      <c r="F193" s="45"/>
      <c r="G193" s="46"/>
    </row>
    <row r="194" spans="1:7" ht="16.5" customHeight="1">
      <c r="A194" s="54"/>
      <c r="B194" s="31" t="s">
        <v>146</v>
      </c>
      <c r="C194" s="43"/>
      <c r="D194" s="69">
        <v>940000</v>
      </c>
      <c r="E194" s="45"/>
      <c r="F194" s="45"/>
      <c r="G194" s="46"/>
    </row>
    <row r="195" spans="1:7" ht="16.5" customHeight="1">
      <c r="A195" s="54"/>
      <c r="B195" s="31" t="s">
        <v>147</v>
      </c>
      <c r="C195" s="43"/>
      <c r="D195" s="69">
        <v>124255</v>
      </c>
      <c r="E195" s="45"/>
      <c r="F195" s="45"/>
      <c r="G195" s="46"/>
    </row>
    <row r="196" spans="1:7" ht="16.5" customHeight="1">
      <c r="A196" s="54"/>
      <c r="B196" s="31" t="s">
        <v>165</v>
      </c>
      <c r="C196" s="43"/>
      <c r="D196" s="69">
        <v>535000</v>
      </c>
      <c r="E196" s="45"/>
      <c r="F196" s="45"/>
      <c r="G196" s="46"/>
    </row>
    <row r="197" spans="1:7" ht="16.5" customHeight="1">
      <c r="A197" s="54"/>
      <c r="B197" s="31" t="s">
        <v>163</v>
      </c>
      <c r="C197" s="43"/>
      <c r="D197" s="69">
        <v>12000</v>
      </c>
      <c r="E197" s="45"/>
      <c r="F197" s="45"/>
      <c r="G197" s="46"/>
    </row>
    <row r="198" spans="1:7" ht="16.5" customHeight="1">
      <c r="A198" s="54"/>
      <c r="B198" s="31" t="s">
        <v>164</v>
      </c>
      <c r="C198" s="43"/>
      <c r="D198" s="69">
        <v>50000</v>
      </c>
      <c r="E198" s="45"/>
      <c r="F198" s="45"/>
      <c r="G198" s="46"/>
    </row>
    <row r="199" spans="1:7" ht="15.75">
      <c r="A199" s="54"/>
      <c r="B199" s="31"/>
      <c r="C199" s="43"/>
      <c r="D199" s="69"/>
      <c r="E199" s="45"/>
      <c r="F199" s="45"/>
      <c r="G199" s="46"/>
    </row>
    <row r="200" spans="1:7" ht="16.5" customHeight="1">
      <c r="A200" s="54">
        <v>481</v>
      </c>
      <c r="B200" s="31" t="s">
        <v>64</v>
      </c>
      <c r="C200" s="43"/>
      <c r="D200" s="69"/>
      <c r="E200" s="45">
        <f>D201+D202</f>
        <v>45818</v>
      </c>
      <c r="F200" s="45"/>
      <c r="G200" s="46"/>
    </row>
    <row r="201" spans="1:7" ht="16.5" customHeight="1">
      <c r="A201" s="54"/>
      <c r="B201" s="31" t="s">
        <v>130</v>
      </c>
      <c r="C201" s="43">
        <v>1000</v>
      </c>
      <c r="D201" s="69">
        <v>42818</v>
      </c>
      <c r="E201" s="45"/>
      <c r="F201" s="45"/>
      <c r="G201" s="46"/>
    </row>
    <row r="202" spans="1:7" ht="16.5" customHeight="1">
      <c r="A202" s="54"/>
      <c r="B202" s="31" t="s">
        <v>129</v>
      </c>
      <c r="C202" s="43"/>
      <c r="D202" s="69">
        <v>3000</v>
      </c>
      <c r="E202" s="45"/>
      <c r="F202" s="45"/>
      <c r="G202" s="46"/>
    </row>
    <row r="203" spans="1:7" ht="16.5" customHeight="1" hidden="1">
      <c r="A203" s="54">
        <v>489</v>
      </c>
      <c r="B203" s="31" t="s">
        <v>65</v>
      </c>
      <c r="C203" s="43"/>
      <c r="D203" s="69"/>
      <c r="E203" s="45"/>
      <c r="F203" s="45"/>
      <c r="G203" s="46"/>
    </row>
    <row r="204" spans="1:7" ht="16.5" customHeight="1">
      <c r="A204" s="54"/>
      <c r="B204" s="31"/>
      <c r="C204" s="43"/>
      <c r="D204" s="69"/>
      <c r="E204" s="45"/>
      <c r="F204" s="45"/>
      <c r="G204" s="46"/>
    </row>
    <row r="205" spans="1:7" ht="16.5" customHeight="1">
      <c r="A205" s="85"/>
      <c r="B205" s="80" t="s">
        <v>66</v>
      </c>
      <c r="C205" s="43">
        <v>54658</v>
      </c>
      <c r="D205" s="81"/>
      <c r="E205" s="82"/>
      <c r="F205" s="82"/>
      <c r="G205" s="83">
        <f>SUM(F190)</f>
        <v>2614490</v>
      </c>
    </row>
    <row r="206" spans="1:7" ht="16.5" customHeight="1">
      <c r="A206" s="57"/>
      <c r="B206" s="35"/>
      <c r="C206" s="84"/>
      <c r="D206" s="38"/>
      <c r="E206" s="67"/>
      <c r="F206" s="67"/>
      <c r="G206" s="39"/>
    </row>
    <row r="207" spans="1:7" ht="16.5" customHeight="1">
      <c r="A207" s="34">
        <v>6</v>
      </c>
      <c r="B207" s="34" t="s">
        <v>67</v>
      </c>
      <c r="C207" s="43"/>
      <c r="D207" s="38"/>
      <c r="E207" s="38"/>
      <c r="F207" s="38"/>
      <c r="G207" s="39"/>
    </row>
    <row r="208" spans="1:7" s="101" customFormat="1" ht="15.75" customHeight="1">
      <c r="A208" s="107">
        <v>62</v>
      </c>
      <c r="B208" s="112" t="s">
        <v>68</v>
      </c>
      <c r="C208" s="97">
        <v>523010</v>
      </c>
      <c r="D208" s="109"/>
      <c r="E208" s="105"/>
      <c r="F208" s="105">
        <f>SUM(E209:E229)</f>
        <v>3701998</v>
      </c>
      <c r="G208" s="106"/>
    </row>
    <row r="209" spans="1:7" s="101" customFormat="1" ht="15.75" customHeight="1">
      <c r="A209" s="110"/>
      <c r="B209" s="113"/>
      <c r="C209" s="97"/>
      <c r="D209" s="109"/>
      <c r="E209" s="105"/>
      <c r="F209" s="105"/>
      <c r="G209" s="106"/>
    </row>
    <row r="210" spans="1:7" s="101" customFormat="1" ht="15.75" customHeight="1">
      <c r="A210" s="110" t="s">
        <v>69</v>
      </c>
      <c r="B210" s="114" t="s">
        <v>70</v>
      </c>
      <c r="C210" s="97"/>
      <c r="D210" s="109"/>
      <c r="E210" s="105">
        <f>SUM(D211:D214)</f>
        <v>1619328</v>
      </c>
      <c r="F210" s="105"/>
      <c r="G210" s="106"/>
    </row>
    <row r="211" spans="1:7" s="101" customFormat="1" ht="15.75" customHeight="1">
      <c r="A211" s="110"/>
      <c r="B211" s="115" t="s">
        <v>188</v>
      </c>
      <c r="C211" s="97"/>
      <c r="D211" s="109">
        <v>55000</v>
      </c>
      <c r="E211" s="105"/>
      <c r="F211" s="105"/>
      <c r="G211" s="106"/>
    </row>
    <row r="212" spans="1:7" s="101" customFormat="1" ht="15.75" customHeight="1">
      <c r="A212" s="110"/>
      <c r="B212" s="115" t="s">
        <v>187</v>
      </c>
      <c r="C212" s="97"/>
      <c r="D212" s="109">
        <v>400000</v>
      </c>
      <c r="E212" s="105"/>
      <c r="F212" s="105"/>
      <c r="G212" s="106"/>
    </row>
    <row r="213" spans="1:7" s="101" customFormat="1" ht="15.75" customHeight="1">
      <c r="A213" s="110"/>
      <c r="B213" s="94" t="s">
        <v>210</v>
      </c>
      <c r="C213" s="97"/>
      <c r="D213" s="109">
        <v>779797</v>
      </c>
      <c r="E213" s="105"/>
      <c r="F213" s="105"/>
      <c r="G213" s="106"/>
    </row>
    <row r="214" spans="1:7" s="101" customFormat="1" ht="15.75" customHeight="1">
      <c r="A214" s="110"/>
      <c r="B214" s="94" t="s">
        <v>211</v>
      </c>
      <c r="C214" s="97"/>
      <c r="D214" s="109">
        <v>384531</v>
      </c>
      <c r="E214" s="105"/>
      <c r="F214" s="105"/>
      <c r="G214" s="106"/>
    </row>
    <row r="215" spans="1:7" s="101" customFormat="1" ht="15.75" customHeight="1">
      <c r="A215" s="110"/>
      <c r="B215" s="94"/>
      <c r="C215" s="97"/>
      <c r="D215" s="109"/>
      <c r="E215" s="105"/>
      <c r="F215" s="105"/>
      <c r="G215" s="106"/>
    </row>
    <row r="216" spans="1:7" s="101" customFormat="1" ht="15.75" customHeight="1">
      <c r="A216" s="110">
        <v>624</v>
      </c>
      <c r="B216" s="94" t="s">
        <v>190</v>
      </c>
      <c r="C216" s="97"/>
      <c r="D216" s="109">
        <v>250702</v>
      </c>
      <c r="E216" s="105">
        <f>D216</f>
        <v>250702</v>
      </c>
      <c r="F216" s="105"/>
      <c r="G216" s="106"/>
    </row>
    <row r="217" spans="1:7" s="101" customFormat="1" ht="15.75" customHeight="1">
      <c r="A217" s="110"/>
      <c r="F217" s="105"/>
      <c r="G217" s="106"/>
    </row>
    <row r="218" spans="1:7" s="101" customFormat="1" ht="15.75" customHeight="1">
      <c r="A218" s="110"/>
      <c r="B218" s="113"/>
      <c r="C218" s="97"/>
      <c r="D218" s="109"/>
      <c r="E218" s="105"/>
      <c r="F218" s="105"/>
      <c r="G218" s="106"/>
    </row>
    <row r="219" spans="1:7" s="101" customFormat="1" ht="15.75" customHeight="1">
      <c r="A219" s="110">
        <v>625</v>
      </c>
      <c r="B219" s="113" t="s">
        <v>71</v>
      </c>
      <c r="C219" s="97">
        <v>79013</v>
      </c>
      <c r="D219" s="109"/>
      <c r="E219" s="105">
        <f>SUM(D220:D224)</f>
        <v>1239880</v>
      </c>
      <c r="F219" s="105"/>
      <c r="G219" s="106"/>
    </row>
    <row r="220" spans="1:7" s="101" customFormat="1" ht="15.75" customHeight="1">
      <c r="A220" s="110"/>
      <c r="B220" s="113" t="s">
        <v>72</v>
      </c>
      <c r="C220" s="97"/>
      <c r="D220" s="109">
        <v>5000</v>
      </c>
      <c r="E220" s="105"/>
      <c r="F220" s="105"/>
      <c r="G220" s="106"/>
    </row>
    <row r="221" spans="1:7" s="101" customFormat="1" ht="15.75" customHeight="1">
      <c r="A221" s="110"/>
      <c r="B221" s="113" t="s">
        <v>73</v>
      </c>
      <c r="C221" s="97"/>
      <c r="D221" s="109">
        <v>34000</v>
      </c>
      <c r="E221" s="105"/>
      <c r="F221" s="105"/>
      <c r="G221" s="106"/>
    </row>
    <row r="222" spans="1:7" s="101" customFormat="1" ht="15.75" customHeight="1">
      <c r="A222" s="110"/>
      <c r="B222" s="113" t="s">
        <v>212</v>
      </c>
      <c r="C222" s="97"/>
      <c r="D222" s="109">
        <v>757980</v>
      </c>
      <c r="E222" s="105"/>
      <c r="F222" s="105"/>
      <c r="G222" s="106"/>
    </row>
    <row r="223" spans="1:7" s="101" customFormat="1" ht="15.75" customHeight="1">
      <c r="A223" s="110"/>
      <c r="B223" s="113" t="s">
        <v>213</v>
      </c>
      <c r="C223" s="97"/>
      <c r="D223" s="109">
        <v>45900</v>
      </c>
      <c r="E223" s="105"/>
      <c r="F223" s="105"/>
      <c r="G223" s="106"/>
    </row>
    <row r="224" spans="1:7" s="101" customFormat="1" ht="15.75" customHeight="1">
      <c r="A224" s="110"/>
      <c r="B224" s="113" t="s">
        <v>215</v>
      </c>
      <c r="C224" s="97"/>
      <c r="D224" s="109">
        <v>397000</v>
      </c>
      <c r="E224" s="105"/>
      <c r="F224" s="105"/>
      <c r="G224" s="106"/>
    </row>
    <row r="225" spans="1:7" s="101" customFormat="1" ht="15.75" customHeight="1">
      <c r="A225" s="110"/>
      <c r="B225" s="113"/>
      <c r="C225" s="97"/>
      <c r="D225" s="109"/>
      <c r="E225" s="105"/>
      <c r="F225" s="105"/>
      <c r="G225" s="106"/>
    </row>
    <row r="226" spans="1:7" ht="15.75" customHeight="1">
      <c r="A226" s="54">
        <v>626</v>
      </c>
      <c r="B226" s="22" t="s">
        <v>74</v>
      </c>
      <c r="C226" s="43"/>
      <c r="D226" s="69"/>
      <c r="E226" s="45">
        <f>SUM(D227:D229)</f>
        <v>592088</v>
      </c>
      <c r="F226" s="45"/>
      <c r="G226" s="46"/>
    </row>
    <row r="227" spans="1:7" ht="15.75" customHeight="1">
      <c r="A227" s="54"/>
      <c r="B227" s="22" t="s">
        <v>98</v>
      </c>
      <c r="C227" s="43"/>
      <c r="D227" s="69">
        <v>15750</v>
      </c>
      <c r="E227" s="45"/>
      <c r="F227" s="45"/>
      <c r="G227" s="46"/>
    </row>
    <row r="228" spans="1:7" ht="15.75" customHeight="1">
      <c r="A228" s="54"/>
      <c r="B228" s="31" t="s">
        <v>75</v>
      </c>
      <c r="C228" s="43">
        <v>99343</v>
      </c>
      <c r="D228" s="69">
        <v>64040</v>
      </c>
      <c r="E228" s="45"/>
      <c r="F228" s="45"/>
      <c r="G228" s="46"/>
    </row>
    <row r="229" spans="1:7" ht="15.75" customHeight="1">
      <c r="A229" s="54"/>
      <c r="B229" s="31" t="s">
        <v>76</v>
      </c>
      <c r="C229" s="43"/>
      <c r="D229" s="69">
        <v>512298</v>
      </c>
      <c r="E229" s="45"/>
      <c r="F229" s="45"/>
      <c r="G229" s="46"/>
    </row>
    <row r="230" spans="1:7" ht="16.5" customHeight="1">
      <c r="A230" s="54"/>
      <c r="B230" s="22"/>
      <c r="C230" s="43"/>
      <c r="D230" s="69"/>
      <c r="E230" s="45"/>
      <c r="F230" s="45"/>
      <c r="G230" s="46"/>
    </row>
    <row r="231" spans="1:7" ht="16.5" customHeight="1">
      <c r="A231" s="55">
        <v>64</v>
      </c>
      <c r="B231" s="58" t="s">
        <v>77</v>
      </c>
      <c r="C231" s="43">
        <v>1185883</v>
      </c>
      <c r="D231" s="69"/>
      <c r="E231" s="45"/>
      <c r="F231" s="45">
        <f>E232+E236</f>
        <v>32545052</v>
      </c>
      <c r="G231" s="46"/>
    </row>
    <row r="232" spans="1:7" ht="16.5" customHeight="1">
      <c r="A232" s="54" t="s">
        <v>78</v>
      </c>
      <c r="B232" s="22" t="s">
        <v>79</v>
      </c>
      <c r="C232" s="43">
        <v>1165253</v>
      </c>
      <c r="D232" s="69"/>
      <c r="E232" s="45">
        <f>SUM(D233:D234)</f>
        <v>32438062</v>
      </c>
      <c r="F232" s="45"/>
      <c r="G232" s="46"/>
    </row>
    <row r="233" spans="1:7" ht="16.5" customHeight="1">
      <c r="A233" s="54"/>
      <c r="B233" s="22" t="s">
        <v>80</v>
      </c>
      <c r="C233" s="43"/>
      <c r="D233" s="69">
        <v>32398062</v>
      </c>
      <c r="E233" s="45"/>
      <c r="F233" s="45"/>
      <c r="G233" s="46"/>
    </row>
    <row r="234" spans="1:7" ht="16.5" customHeight="1">
      <c r="A234" s="54"/>
      <c r="B234" s="22" t="s">
        <v>81</v>
      </c>
      <c r="C234" s="43"/>
      <c r="D234" s="69">
        <v>40000</v>
      </c>
      <c r="E234" s="45"/>
      <c r="F234" s="45"/>
      <c r="G234" s="46"/>
    </row>
    <row r="235" spans="1:7" ht="16.5" customHeight="1">
      <c r="A235" s="54"/>
      <c r="B235" s="22"/>
      <c r="C235" s="43"/>
      <c r="D235" s="69"/>
      <c r="E235" s="45"/>
      <c r="F235" s="45"/>
      <c r="G235" s="46"/>
    </row>
    <row r="236" spans="1:7" ht="15.75">
      <c r="A236" s="54">
        <v>649</v>
      </c>
      <c r="B236" s="90" t="s">
        <v>214</v>
      </c>
      <c r="C236" s="43"/>
      <c r="D236" s="69">
        <v>106990</v>
      </c>
      <c r="E236" s="45">
        <f>D236</f>
        <v>106990</v>
      </c>
      <c r="F236" s="45"/>
      <c r="G236" s="46"/>
    </row>
    <row r="237" spans="1:7" ht="17.25" customHeight="1">
      <c r="A237" s="55"/>
      <c r="B237" s="51" t="s">
        <v>82</v>
      </c>
      <c r="C237" s="43">
        <v>2580344</v>
      </c>
      <c r="D237" s="69"/>
      <c r="E237" s="45"/>
      <c r="F237" s="45"/>
      <c r="G237" s="106">
        <f>SUM(F208:F236)</f>
        <v>36247050</v>
      </c>
    </row>
    <row r="238" spans="1:7" ht="17.25" customHeight="1">
      <c r="A238" s="62"/>
      <c r="B238" s="35"/>
      <c r="C238" s="43"/>
      <c r="D238" s="69"/>
      <c r="E238" s="45"/>
      <c r="F238" s="45"/>
      <c r="G238" s="46"/>
    </row>
    <row r="239" spans="1:7" ht="15.75" customHeight="1">
      <c r="A239" s="62">
        <v>9</v>
      </c>
      <c r="B239" s="35" t="s">
        <v>83</v>
      </c>
      <c r="C239" s="43"/>
      <c r="D239" s="59"/>
      <c r="E239" s="60"/>
      <c r="F239" s="60"/>
      <c r="G239" s="61"/>
    </row>
    <row r="240" spans="1:7" ht="15.75" customHeight="1">
      <c r="A240" s="55">
        <v>91</v>
      </c>
      <c r="B240" s="35" t="s">
        <v>161</v>
      </c>
      <c r="C240" s="43"/>
      <c r="D240" s="69"/>
      <c r="E240" s="45"/>
      <c r="F240" s="45">
        <f>E241+E245</f>
        <v>2530164</v>
      </c>
      <c r="G240" s="46"/>
    </row>
    <row r="241" spans="1:7" ht="15.75" customHeight="1">
      <c r="A241" s="55">
        <v>911</v>
      </c>
      <c r="B241" s="48" t="s">
        <v>162</v>
      </c>
      <c r="C241" s="43"/>
      <c r="D241" s="69"/>
      <c r="E241" s="45">
        <f>D242+D243+D244</f>
        <v>1030164</v>
      </c>
      <c r="F241" s="45"/>
      <c r="G241" s="46"/>
    </row>
    <row r="242" spans="1:7" ht="15.75" customHeight="1">
      <c r="A242" s="54">
        <v>911</v>
      </c>
      <c r="B242" s="48" t="s">
        <v>148</v>
      </c>
      <c r="C242" s="43"/>
      <c r="D242" s="69">
        <v>300000</v>
      </c>
      <c r="E242" s="45"/>
      <c r="F242" s="45"/>
      <c r="G242" s="46"/>
    </row>
    <row r="243" spans="1:7" ht="15.75" customHeight="1">
      <c r="A243" s="54"/>
      <c r="B243" s="48" t="s">
        <v>160</v>
      </c>
      <c r="C243" s="43"/>
      <c r="D243" s="69">
        <v>467806</v>
      </c>
      <c r="E243" s="45"/>
      <c r="F243" s="45"/>
      <c r="G243" s="46"/>
    </row>
    <row r="244" spans="1:7" ht="15.75" customHeight="1">
      <c r="A244" s="54"/>
      <c r="B244" s="48" t="s">
        <v>189</v>
      </c>
      <c r="C244" s="43"/>
      <c r="D244" s="69">
        <v>262358</v>
      </c>
      <c r="E244" s="45"/>
      <c r="F244" s="45"/>
      <c r="G244" s="46"/>
    </row>
    <row r="245" spans="1:7" ht="15.75" customHeight="1">
      <c r="A245" s="89">
        <v>913</v>
      </c>
      <c r="B245" s="48" t="s">
        <v>159</v>
      </c>
      <c r="C245" s="43"/>
      <c r="D245" s="69">
        <v>1500000</v>
      </c>
      <c r="E245" s="45">
        <f>D245</f>
        <v>1500000</v>
      </c>
      <c r="F245" s="45"/>
      <c r="G245" s="46"/>
    </row>
    <row r="246" spans="1:7" ht="15.75">
      <c r="A246" s="62"/>
      <c r="B246" s="48"/>
      <c r="C246" s="43"/>
      <c r="D246" s="69"/>
      <c r="E246" s="45"/>
      <c r="F246" s="45"/>
      <c r="G246" s="46"/>
    </row>
    <row r="247" spans="1:7" ht="17.25" customHeight="1">
      <c r="A247" s="55"/>
      <c r="B247" s="35"/>
      <c r="C247" s="43"/>
      <c r="D247" s="69"/>
      <c r="E247" s="45"/>
      <c r="F247" s="45"/>
      <c r="G247" s="46"/>
    </row>
    <row r="248" spans="1:7" ht="17.25" customHeight="1">
      <c r="A248" s="55">
        <v>94</v>
      </c>
      <c r="B248" s="35" t="s">
        <v>84</v>
      </c>
      <c r="C248" s="43">
        <v>3650</v>
      </c>
      <c r="D248" s="69"/>
      <c r="E248" s="45"/>
      <c r="F248" s="45">
        <f>E249</f>
        <v>167300</v>
      </c>
      <c r="G248" s="46"/>
    </row>
    <row r="249" spans="1:7" ht="17.25" customHeight="1">
      <c r="A249" s="54" t="s">
        <v>85</v>
      </c>
      <c r="B249" s="48" t="s">
        <v>133</v>
      </c>
      <c r="C249" s="43">
        <v>3650</v>
      </c>
      <c r="D249" s="69">
        <v>167300</v>
      </c>
      <c r="E249" s="45">
        <f>D249</f>
        <v>167300</v>
      </c>
      <c r="F249" s="45"/>
      <c r="G249" s="46"/>
    </row>
    <row r="250" spans="1:7" ht="17.25" customHeight="1">
      <c r="A250" s="55"/>
      <c r="B250" s="48"/>
      <c r="C250" s="43"/>
      <c r="D250" s="69"/>
      <c r="E250" s="45"/>
      <c r="F250" s="45"/>
      <c r="G250" s="46"/>
    </row>
    <row r="251" spans="1:7" ht="17.25" customHeight="1">
      <c r="A251" s="55"/>
      <c r="B251" s="63" t="s">
        <v>86</v>
      </c>
      <c r="C251" s="43">
        <v>3650</v>
      </c>
      <c r="D251" s="69"/>
      <c r="E251" s="69"/>
      <c r="F251" s="69"/>
      <c r="G251" s="72">
        <f>F240+F248</f>
        <v>2697464</v>
      </c>
    </row>
    <row r="252" spans="1:7" ht="17.25" customHeight="1">
      <c r="A252" s="55"/>
      <c r="B252" s="56"/>
      <c r="C252" s="74"/>
      <c r="D252" s="75"/>
      <c r="E252" s="76"/>
      <c r="F252" s="75"/>
      <c r="G252" s="77"/>
    </row>
    <row r="253" spans="1:7" ht="17.25" customHeight="1">
      <c r="A253" s="78"/>
      <c r="B253" s="16"/>
      <c r="C253" s="64"/>
      <c r="D253" s="60"/>
      <c r="E253" s="4"/>
      <c r="F253" s="4"/>
      <c r="G253" s="61"/>
    </row>
    <row r="254" spans="1:7" ht="16.5" customHeight="1">
      <c r="A254" s="127"/>
      <c r="B254" s="128" t="s">
        <v>87</v>
      </c>
      <c r="C254" s="129">
        <v>12679131</v>
      </c>
      <c r="D254" s="20"/>
      <c r="E254" s="20"/>
      <c r="F254" s="20"/>
      <c r="G254" s="130">
        <f>SUM(G8:G252)</f>
        <v>256825912</v>
      </c>
    </row>
    <row r="255" spans="1:8" s="126" customFormat="1" ht="16.5" customHeight="1">
      <c r="A255" s="121"/>
      <c r="B255" s="122"/>
      <c r="C255" s="123"/>
      <c r="D255" s="124"/>
      <c r="E255" s="124"/>
      <c r="F255" s="124"/>
      <c r="G255" s="125"/>
      <c r="H255" s="116"/>
    </row>
    <row r="256" spans="2:7" s="126" customFormat="1" ht="15.75">
      <c r="B256" s="117"/>
      <c r="C256" s="118"/>
      <c r="D256" s="119"/>
      <c r="E256" s="119"/>
      <c r="F256" s="119"/>
      <c r="G256" s="120"/>
    </row>
    <row r="257" spans="4:7" s="126" customFormat="1" ht="15.75">
      <c r="D257" s="119"/>
      <c r="E257" s="119"/>
      <c r="F257" s="119"/>
      <c r="G257" s="120"/>
    </row>
    <row r="258" spans="4:7" s="126" customFormat="1" ht="15.75">
      <c r="D258" s="119"/>
      <c r="E258" s="119"/>
      <c r="F258" s="119"/>
      <c r="G258" s="120"/>
    </row>
    <row r="259" spans="4:7" s="126" customFormat="1" ht="15.75">
      <c r="D259" s="119"/>
      <c r="E259" s="119"/>
      <c r="F259" s="119"/>
      <c r="G259" s="120"/>
    </row>
    <row r="260" spans="4:7" s="126" customFormat="1" ht="15.75">
      <c r="D260" s="119"/>
      <c r="E260" s="119"/>
      <c r="F260" s="119"/>
      <c r="G260" s="120"/>
    </row>
    <row r="261" spans="4:7" s="126" customFormat="1" ht="15.75">
      <c r="D261" s="119"/>
      <c r="E261" s="119"/>
      <c r="F261" s="119"/>
      <c r="G261" s="120"/>
    </row>
    <row r="262" spans="4:7" s="126" customFormat="1" ht="15.75">
      <c r="D262" s="119"/>
      <c r="E262" s="119"/>
      <c r="F262" s="119"/>
      <c r="G262" s="120"/>
    </row>
    <row r="263" spans="4:7" s="126" customFormat="1" ht="15.75">
      <c r="D263" s="119"/>
      <c r="E263" s="119"/>
      <c r="F263" s="119"/>
      <c r="G263" s="120"/>
    </row>
    <row r="264" spans="4:7" s="126" customFormat="1" ht="15.75">
      <c r="D264" s="119"/>
      <c r="E264" s="119"/>
      <c r="F264" s="119"/>
      <c r="G264" s="120"/>
    </row>
    <row r="265" spans="4:7" s="126" customFormat="1" ht="15.75">
      <c r="D265" s="119"/>
      <c r="E265" s="119"/>
      <c r="F265" s="119"/>
      <c r="G265" s="120"/>
    </row>
    <row r="266" spans="4:7" s="126" customFormat="1" ht="15.75">
      <c r="D266" s="119"/>
      <c r="E266" s="119"/>
      <c r="F266" s="119"/>
      <c r="G266" s="120"/>
    </row>
    <row r="267" spans="4:7" s="126" customFormat="1" ht="15.75">
      <c r="D267" s="119"/>
      <c r="E267" s="119"/>
      <c r="F267" s="119"/>
      <c r="G267" s="120"/>
    </row>
    <row r="268" spans="4:7" s="126" customFormat="1" ht="15.75">
      <c r="D268" s="119"/>
      <c r="E268" s="119"/>
      <c r="F268" s="119"/>
      <c r="G268" s="120"/>
    </row>
    <row r="269" spans="4:7" s="126" customFormat="1" ht="15.75">
      <c r="D269" s="119"/>
      <c r="E269" s="119"/>
      <c r="F269" s="119"/>
      <c r="G269" s="120"/>
    </row>
    <row r="270" spans="4:7" s="126" customFormat="1" ht="15.75">
      <c r="D270" s="119"/>
      <c r="E270" s="119"/>
      <c r="F270" s="119"/>
      <c r="G270" s="120"/>
    </row>
    <row r="271" spans="4:7" s="126" customFormat="1" ht="15.75">
      <c r="D271" s="119"/>
      <c r="E271" s="119"/>
      <c r="F271" s="119"/>
      <c r="G271" s="120"/>
    </row>
    <row r="272" spans="4:7" s="126" customFormat="1" ht="15.75">
      <c r="D272" s="119"/>
      <c r="E272" s="119"/>
      <c r="F272" s="119"/>
      <c r="G272" s="120"/>
    </row>
    <row r="273" spans="4:7" s="126" customFormat="1" ht="15.75">
      <c r="D273" s="119"/>
      <c r="E273" s="119"/>
      <c r="F273" s="119"/>
      <c r="G273" s="120"/>
    </row>
    <row r="274" spans="4:7" s="126" customFormat="1" ht="15.75">
      <c r="D274" s="119"/>
      <c r="E274" s="119"/>
      <c r="F274" s="119"/>
      <c r="G274" s="120"/>
    </row>
    <row r="275" spans="4:7" s="126" customFormat="1" ht="15.75">
      <c r="D275" s="119"/>
      <c r="E275" s="119"/>
      <c r="F275" s="119"/>
      <c r="G275" s="120"/>
    </row>
    <row r="276" spans="4:7" s="126" customFormat="1" ht="15.75">
      <c r="D276" s="119"/>
      <c r="E276" s="119"/>
      <c r="F276" s="119"/>
      <c r="G276" s="120"/>
    </row>
    <row r="277" spans="4:7" s="126" customFormat="1" ht="15.75">
      <c r="D277" s="119"/>
      <c r="E277" s="119"/>
      <c r="F277" s="119"/>
      <c r="G277" s="120"/>
    </row>
    <row r="278" spans="4:7" s="126" customFormat="1" ht="15.75">
      <c r="D278" s="119"/>
      <c r="E278" s="119"/>
      <c r="F278" s="119"/>
      <c r="G278" s="120"/>
    </row>
    <row r="279" spans="4:7" s="126" customFormat="1" ht="15.75">
      <c r="D279" s="119"/>
      <c r="E279" s="119"/>
      <c r="F279" s="119"/>
      <c r="G279" s="120"/>
    </row>
    <row r="280" spans="4:7" s="126" customFormat="1" ht="15.75">
      <c r="D280" s="119"/>
      <c r="E280" s="119"/>
      <c r="F280" s="119"/>
      <c r="G280" s="120"/>
    </row>
    <row r="281" spans="4:7" s="126" customFormat="1" ht="15.75">
      <c r="D281" s="119"/>
      <c r="E281" s="119"/>
      <c r="F281" s="119"/>
      <c r="G281" s="120"/>
    </row>
    <row r="282" spans="4:7" s="126" customFormat="1" ht="15.75">
      <c r="D282" s="119"/>
      <c r="E282" s="119"/>
      <c r="F282" s="119"/>
      <c r="G282" s="120"/>
    </row>
    <row r="283" spans="4:7" s="126" customFormat="1" ht="15.75">
      <c r="D283" s="119"/>
      <c r="E283" s="119"/>
      <c r="F283" s="119"/>
      <c r="G283" s="120"/>
    </row>
    <row r="284" spans="4:7" s="126" customFormat="1" ht="15.75">
      <c r="D284" s="119"/>
      <c r="E284" s="119"/>
      <c r="F284" s="119"/>
      <c r="G284" s="120"/>
    </row>
    <row r="285" spans="4:7" s="126" customFormat="1" ht="15.75">
      <c r="D285" s="119"/>
      <c r="E285" s="119"/>
      <c r="F285" s="119"/>
      <c r="G285" s="120"/>
    </row>
    <row r="286" spans="4:7" s="126" customFormat="1" ht="15.75">
      <c r="D286" s="119"/>
      <c r="E286" s="119"/>
      <c r="F286" s="119"/>
      <c r="G286" s="120"/>
    </row>
    <row r="287" spans="4:7" s="126" customFormat="1" ht="15.75">
      <c r="D287" s="119"/>
      <c r="E287" s="119"/>
      <c r="F287" s="119"/>
      <c r="G287" s="120"/>
    </row>
    <row r="288" spans="4:7" s="126" customFormat="1" ht="15.75">
      <c r="D288" s="119"/>
      <c r="E288" s="119"/>
      <c r="F288" s="119"/>
      <c r="G288" s="120"/>
    </row>
    <row r="289" spans="4:7" s="126" customFormat="1" ht="15.75">
      <c r="D289" s="119"/>
      <c r="E289" s="119"/>
      <c r="F289" s="119"/>
      <c r="G289" s="120"/>
    </row>
    <row r="290" spans="4:7" s="126" customFormat="1" ht="15.75">
      <c r="D290" s="119"/>
      <c r="E290" s="119"/>
      <c r="F290" s="119"/>
      <c r="G290" s="120"/>
    </row>
    <row r="291" spans="4:7" s="126" customFormat="1" ht="15.75">
      <c r="D291" s="119"/>
      <c r="E291" s="119"/>
      <c r="F291" s="119"/>
      <c r="G291" s="120"/>
    </row>
    <row r="292" spans="4:7" s="126" customFormat="1" ht="15.75">
      <c r="D292" s="119"/>
      <c r="E292" s="119"/>
      <c r="F292" s="119"/>
      <c r="G292" s="120"/>
    </row>
    <row r="293" spans="4:7" s="126" customFormat="1" ht="15.75">
      <c r="D293" s="119"/>
      <c r="E293" s="119"/>
      <c r="F293" s="119"/>
      <c r="G293" s="120"/>
    </row>
    <row r="294" spans="4:7" s="126" customFormat="1" ht="15.75">
      <c r="D294" s="119"/>
      <c r="E294" s="119"/>
      <c r="F294" s="119"/>
      <c r="G294" s="120"/>
    </row>
    <row r="295" spans="4:7" s="126" customFormat="1" ht="15.75">
      <c r="D295" s="119"/>
      <c r="E295" s="119"/>
      <c r="F295" s="119"/>
      <c r="G295" s="120"/>
    </row>
    <row r="296" spans="4:7" s="126" customFormat="1" ht="15.75">
      <c r="D296" s="119"/>
      <c r="E296" s="119"/>
      <c r="F296" s="119"/>
      <c r="G296" s="120"/>
    </row>
    <row r="297" spans="4:7" s="126" customFormat="1" ht="15.75">
      <c r="D297" s="119"/>
      <c r="E297" s="119"/>
      <c r="F297" s="119"/>
      <c r="G297" s="120"/>
    </row>
    <row r="298" spans="4:7" s="126" customFormat="1" ht="15.75">
      <c r="D298" s="119"/>
      <c r="E298" s="119"/>
      <c r="F298" s="119"/>
      <c r="G298" s="120"/>
    </row>
    <row r="299" spans="4:7" s="126" customFormat="1" ht="15.75">
      <c r="D299" s="119"/>
      <c r="E299" s="119"/>
      <c r="F299" s="119"/>
      <c r="G299" s="120"/>
    </row>
    <row r="300" spans="4:7" s="126" customFormat="1" ht="15.75">
      <c r="D300" s="119"/>
      <c r="E300" s="119"/>
      <c r="F300" s="119"/>
      <c r="G300" s="120"/>
    </row>
    <row r="301" spans="4:7" s="126" customFormat="1" ht="15.75">
      <c r="D301" s="119"/>
      <c r="E301" s="119"/>
      <c r="F301" s="119"/>
      <c r="G301" s="120"/>
    </row>
    <row r="302" spans="4:7" s="126" customFormat="1" ht="15.75">
      <c r="D302" s="119"/>
      <c r="E302" s="119"/>
      <c r="F302" s="119"/>
      <c r="G302" s="120"/>
    </row>
    <row r="303" spans="4:7" s="126" customFormat="1" ht="15.75">
      <c r="D303" s="119"/>
      <c r="E303" s="119"/>
      <c r="F303" s="119"/>
      <c r="G303" s="120"/>
    </row>
    <row r="304" spans="4:7" s="126" customFormat="1" ht="15.75">
      <c r="D304" s="119"/>
      <c r="E304" s="119"/>
      <c r="F304" s="119"/>
      <c r="G304" s="120"/>
    </row>
    <row r="305" spans="4:7" s="126" customFormat="1" ht="15.75">
      <c r="D305" s="119"/>
      <c r="E305" s="119"/>
      <c r="F305" s="119"/>
      <c r="G305" s="120"/>
    </row>
    <row r="306" spans="4:7" s="126" customFormat="1" ht="15.75">
      <c r="D306" s="119"/>
      <c r="E306" s="119"/>
      <c r="F306" s="119"/>
      <c r="G306" s="120"/>
    </row>
    <row r="307" spans="4:7" s="126" customFormat="1" ht="15.75">
      <c r="D307" s="119"/>
      <c r="E307" s="119"/>
      <c r="F307" s="119"/>
      <c r="G307" s="120"/>
    </row>
    <row r="308" spans="4:7" s="126" customFormat="1" ht="15.75">
      <c r="D308" s="119"/>
      <c r="E308" s="119"/>
      <c r="F308" s="119"/>
      <c r="G308" s="120"/>
    </row>
    <row r="309" spans="4:7" s="126" customFormat="1" ht="15.75">
      <c r="D309" s="119"/>
      <c r="E309" s="119"/>
      <c r="F309" s="119"/>
      <c r="G309" s="120"/>
    </row>
    <row r="310" spans="4:7" s="126" customFormat="1" ht="15.75">
      <c r="D310" s="119"/>
      <c r="E310" s="119"/>
      <c r="F310" s="119"/>
      <c r="G310" s="120"/>
    </row>
    <row r="311" spans="4:7" s="126" customFormat="1" ht="15.75">
      <c r="D311" s="119"/>
      <c r="E311" s="119"/>
      <c r="F311" s="119"/>
      <c r="G311" s="120"/>
    </row>
    <row r="312" spans="4:7" s="126" customFormat="1" ht="15.75">
      <c r="D312" s="119"/>
      <c r="E312" s="119"/>
      <c r="F312" s="119"/>
      <c r="G312" s="120"/>
    </row>
    <row r="313" spans="4:7" s="126" customFormat="1" ht="15.75">
      <c r="D313" s="119"/>
      <c r="E313" s="119"/>
      <c r="F313" s="119"/>
      <c r="G313" s="120"/>
    </row>
    <row r="314" spans="4:7" s="126" customFormat="1" ht="15.75">
      <c r="D314" s="119"/>
      <c r="E314" s="119"/>
      <c r="F314" s="119"/>
      <c r="G314" s="120"/>
    </row>
    <row r="315" spans="4:7" s="126" customFormat="1" ht="15.75">
      <c r="D315" s="119"/>
      <c r="E315" s="119"/>
      <c r="F315" s="119"/>
      <c r="G315" s="120"/>
    </row>
    <row r="316" spans="4:7" s="126" customFormat="1" ht="15.75">
      <c r="D316" s="119"/>
      <c r="E316" s="119"/>
      <c r="F316" s="119"/>
      <c r="G316" s="120"/>
    </row>
    <row r="317" spans="4:7" s="126" customFormat="1" ht="15.75">
      <c r="D317" s="119"/>
      <c r="E317" s="119"/>
      <c r="F317" s="119"/>
      <c r="G317" s="120"/>
    </row>
    <row r="318" spans="4:7" s="126" customFormat="1" ht="15.75">
      <c r="D318" s="119"/>
      <c r="E318" s="119"/>
      <c r="F318" s="119"/>
      <c r="G318" s="120"/>
    </row>
    <row r="319" spans="4:7" s="126" customFormat="1" ht="15.75">
      <c r="D319" s="119"/>
      <c r="E319" s="119"/>
      <c r="F319" s="119"/>
      <c r="G319" s="120"/>
    </row>
    <row r="320" spans="4:7" s="126" customFormat="1" ht="15.75">
      <c r="D320" s="119"/>
      <c r="E320" s="119"/>
      <c r="F320" s="119"/>
      <c r="G320" s="120"/>
    </row>
    <row r="321" spans="4:7" s="126" customFormat="1" ht="15.75">
      <c r="D321" s="119"/>
      <c r="E321" s="119"/>
      <c r="F321" s="119"/>
      <c r="G321" s="120"/>
    </row>
    <row r="322" spans="4:7" s="126" customFormat="1" ht="15.75">
      <c r="D322" s="119"/>
      <c r="E322" s="119"/>
      <c r="F322" s="119"/>
      <c r="G322" s="120"/>
    </row>
    <row r="323" spans="4:7" s="126" customFormat="1" ht="15.75">
      <c r="D323" s="119"/>
      <c r="E323" s="119"/>
      <c r="F323" s="119"/>
      <c r="G323" s="120"/>
    </row>
    <row r="324" spans="4:7" s="126" customFormat="1" ht="15.75">
      <c r="D324" s="119"/>
      <c r="E324" s="119"/>
      <c r="F324" s="119"/>
      <c r="G324" s="120"/>
    </row>
    <row r="325" spans="4:7" s="126" customFormat="1" ht="15.75">
      <c r="D325" s="119"/>
      <c r="E325" s="119"/>
      <c r="F325" s="119"/>
      <c r="G325" s="120"/>
    </row>
    <row r="326" spans="4:7" s="126" customFormat="1" ht="15.75">
      <c r="D326" s="119"/>
      <c r="E326" s="119"/>
      <c r="F326" s="119"/>
      <c r="G326" s="120"/>
    </row>
    <row r="327" spans="4:7" s="126" customFormat="1" ht="15.75">
      <c r="D327" s="119"/>
      <c r="E327" s="119"/>
      <c r="F327" s="119"/>
      <c r="G327" s="120"/>
    </row>
    <row r="328" spans="4:7" s="126" customFormat="1" ht="15.75">
      <c r="D328" s="119"/>
      <c r="E328" s="119"/>
      <c r="F328" s="119"/>
      <c r="G328" s="120"/>
    </row>
    <row r="329" spans="4:7" s="126" customFormat="1" ht="15.75">
      <c r="D329" s="119"/>
      <c r="E329" s="119"/>
      <c r="F329" s="119"/>
      <c r="G329" s="120"/>
    </row>
    <row r="330" spans="4:7" s="126" customFormat="1" ht="15.75">
      <c r="D330" s="119"/>
      <c r="E330" s="119"/>
      <c r="F330" s="119"/>
      <c r="G330" s="120"/>
    </row>
    <row r="331" spans="4:7" s="126" customFormat="1" ht="15.75">
      <c r="D331" s="119"/>
      <c r="E331" s="119"/>
      <c r="F331" s="119"/>
      <c r="G331" s="120"/>
    </row>
    <row r="332" spans="4:7" s="126" customFormat="1" ht="15.75">
      <c r="D332" s="119"/>
      <c r="E332" s="119"/>
      <c r="F332" s="119"/>
      <c r="G332" s="120"/>
    </row>
    <row r="333" spans="4:7" s="126" customFormat="1" ht="15.75">
      <c r="D333" s="119"/>
      <c r="E333" s="119"/>
      <c r="F333" s="119"/>
      <c r="G333" s="120"/>
    </row>
    <row r="334" spans="4:7" s="126" customFormat="1" ht="15.75">
      <c r="D334" s="119"/>
      <c r="E334" s="119"/>
      <c r="F334" s="119"/>
      <c r="G334" s="120"/>
    </row>
    <row r="335" spans="4:7" s="126" customFormat="1" ht="15.75">
      <c r="D335" s="119"/>
      <c r="E335" s="119"/>
      <c r="F335" s="119"/>
      <c r="G335" s="120"/>
    </row>
    <row r="336" spans="4:7" s="126" customFormat="1" ht="15.75">
      <c r="D336" s="119"/>
      <c r="E336" s="119"/>
      <c r="F336" s="119"/>
      <c r="G336" s="120"/>
    </row>
    <row r="337" spans="4:7" s="126" customFormat="1" ht="15.75">
      <c r="D337" s="119"/>
      <c r="E337" s="119"/>
      <c r="F337" s="119"/>
      <c r="G337" s="120"/>
    </row>
    <row r="338" spans="4:7" s="126" customFormat="1" ht="15.75">
      <c r="D338" s="119"/>
      <c r="E338" s="119"/>
      <c r="F338" s="119"/>
      <c r="G338" s="120"/>
    </row>
    <row r="339" spans="4:7" s="126" customFormat="1" ht="15.75">
      <c r="D339" s="119"/>
      <c r="E339" s="119"/>
      <c r="F339" s="119"/>
      <c r="G339" s="120"/>
    </row>
    <row r="340" spans="4:7" s="126" customFormat="1" ht="15.75">
      <c r="D340" s="119"/>
      <c r="E340" s="119"/>
      <c r="F340" s="119"/>
      <c r="G340" s="120"/>
    </row>
    <row r="341" spans="4:7" s="126" customFormat="1" ht="15.75">
      <c r="D341" s="119"/>
      <c r="E341" s="119"/>
      <c r="F341" s="119"/>
      <c r="G341" s="120"/>
    </row>
    <row r="342" spans="4:7" s="126" customFormat="1" ht="15.75">
      <c r="D342" s="119"/>
      <c r="E342" s="119"/>
      <c r="F342" s="119"/>
      <c r="G342" s="120"/>
    </row>
    <row r="343" spans="4:7" s="126" customFormat="1" ht="15.75">
      <c r="D343" s="119"/>
      <c r="E343" s="119"/>
      <c r="F343" s="119"/>
      <c r="G343" s="120"/>
    </row>
    <row r="344" spans="4:7" s="126" customFormat="1" ht="15.75">
      <c r="D344" s="119"/>
      <c r="E344" s="119"/>
      <c r="F344" s="119"/>
      <c r="G344" s="120"/>
    </row>
    <row r="345" spans="4:7" s="126" customFormat="1" ht="15.75">
      <c r="D345" s="119"/>
      <c r="E345" s="119"/>
      <c r="F345" s="119"/>
      <c r="G345" s="120"/>
    </row>
    <row r="346" spans="4:7" s="126" customFormat="1" ht="15.75">
      <c r="D346" s="119"/>
      <c r="E346" s="119"/>
      <c r="F346" s="119"/>
      <c r="G346" s="120"/>
    </row>
    <row r="347" spans="4:7" s="126" customFormat="1" ht="15.75">
      <c r="D347" s="119"/>
      <c r="E347" s="119"/>
      <c r="F347" s="119"/>
      <c r="G347" s="120"/>
    </row>
    <row r="348" spans="4:7" s="126" customFormat="1" ht="15.75">
      <c r="D348" s="119"/>
      <c r="E348" s="119"/>
      <c r="F348" s="119"/>
      <c r="G348" s="120"/>
    </row>
    <row r="349" spans="4:7" s="126" customFormat="1" ht="15.75">
      <c r="D349" s="119"/>
      <c r="E349" s="119"/>
      <c r="F349" s="119"/>
      <c r="G349" s="120"/>
    </row>
    <row r="350" spans="4:7" s="126" customFormat="1" ht="15.75">
      <c r="D350" s="119"/>
      <c r="E350" s="119"/>
      <c r="F350" s="119"/>
      <c r="G350" s="120"/>
    </row>
    <row r="351" spans="4:7" s="126" customFormat="1" ht="15.75">
      <c r="D351" s="119"/>
      <c r="E351" s="119"/>
      <c r="F351" s="119"/>
      <c r="G351" s="120"/>
    </row>
    <row r="352" spans="4:7" s="126" customFormat="1" ht="15.75">
      <c r="D352" s="119"/>
      <c r="E352" s="119"/>
      <c r="F352" s="119"/>
      <c r="G352" s="120"/>
    </row>
    <row r="353" spans="4:7" s="126" customFormat="1" ht="15.75">
      <c r="D353" s="119"/>
      <c r="E353" s="119"/>
      <c r="F353" s="119"/>
      <c r="G353" s="120"/>
    </row>
    <row r="354" spans="4:7" s="126" customFormat="1" ht="15.75">
      <c r="D354" s="119"/>
      <c r="E354" s="119"/>
      <c r="F354" s="119"/>
      <c r="G354" s="120"/>
    </row>
    <row r="355" spans="4:7" s="126" customFormat="1" ht="15.75">
      <c r="D355" s="119"/>
      <c r="E355" s="119"/>
      <c r="F355" s="119"/>
      <c r="G355" s="120"/>
    </row>
    <row r="356" spans="4:7" s="126" customFormat="1" ht="15.75">
      <c r="D356" s="119"/>
      <c r="E356" s="119"/>
      <c r="F356" s="119"/>
      <c r="G356" s="120"/>
    </row>
    <row r="357" spans="4:7" s="126" customFormat="1" ht="15.75">
      <c r="D357" s="119"/>
      <c r="E357" s="119"/>
      <c r="F357" s="119"/>
      <c r="G357" s="120"/>
    </row>
    <row r="358" spans="4:7" s="126" customFormat="1" ht="15.75">
      <c r="D358" s="119"/>
      <c r="E358" s="119"/>
      <c r="F358" s="119"/>
      <c r="G358" s="120"/>
    </row>
    <row r="359" spans="4:7" s="126" customFormat="1" ht="15.75">
      <c r="D359" s="119"/>
      <c r="E359" s="119"/>
      <c r="F359" s="119"/>
      <c r="G359" s="120"/>
    </row>
    <row r="360" spans="4:7" s="126" customFormat="1" ht="15.75">
      <c r="D360" s="119"/>
      <c r="E360" s="119"/>
      <c r="F360" s="119"/>
      <c r="G360" s="120"/>
    </row>
    <row r="361" spans="4:7" s="126" customFormat="1" ht="15.75">
      <c r="D361" s="119"/>
      <c r="E361" s="119"/>
      <c r="F361" s="119"/>
      <c r="G361" s="120"/>
    </row>
    <row r="362" spans="4:7" s="126" customFormat="1" ht="15.75">
      <c r="D362" s="119"/>
      <c r="E362" s="119"/>
      <c r="F362" s="119"/>
      <c r="G362" s="120"/>
    </row>
    <row r="363" spans="4:7" s="126" customFormat="1" ht="15.75">
      <c r="D363" s="119"/>
      <c r="E363" s="119"/>
      <c r="F363" s="119"/>
      <c r="G363" s="120"/>
    </row>
    <row r="364" spans="4:7" s="126" customFormat="1" ht="15.75">
      <c r="D364" s="119"/>
      <c r="E364" s="119"/>
      <c r="F364" s="119"/>
      <c r="G364" s="120"/>
    </row>
    <row r="365" spans="4:7" s="126" customFormat="1" ht="15.75">
      <c r="D365" s="119"/>
      <c r="E365" s="119"/>
      <c r="F365" s="119"/>
      <c r="G365" s="120"/>
    </row>
    <row r="366" spans="4:7" s="126" customFormat="1" ht="15.75">
      <c r="D366" s="119"/>
      <c r="E366" s="119"/>
      <c r="F366" s="119"/>
      <c r="G366" s="120"/>
    </row>
    <row r="367" spans="4:7" s="126" customFormat="1" ht="15.75">
      <c r="D367" s="119"/>
      <c r="E367" s="119"/>
      <c r="F367" s="119"/>
      <c r="G367" s="120"/>
    </row>
    <row r="368" spans="4:7" s="126" customFormat="1" ht="15.75">
      <c r="D368" s="119"/>
      <c r="E368" s="119"/>
      <c r="F368" s="119"/>
      <c r="G368" s="120"/>
    </row>
    <row r="369" spans="4:7" s="126" customFormat="1" ht="15.75">
      <c r="D369" s="119"/>
      <c r="E369" s="119"/>
      <c r="F369" s="119"/>
      <c r="G369" s="120"/>
    </row>
    <row r="370" spans="4:7" s="126" customFormat="1" ht="15.75">
      <c r="D370" s="119"/>
      <c r="E370" s="119"/>
      <c r="F370" s="119"/>
      <c r="G370" s="120"/>
    </row>
    <row r="371" spans="4:7" s="126" customFormat="1" ht="15.75">
      <c r="D371" s="119"/>
      <c r="E371" s="119"/>
      <c r="F371" s="119"/>
      <c r="G371" s="120"/>
    </row>
    <row r="372" spans="4:7" s="126" customFormat="1" ht="15.75">
      <c r="D372" s="119"/>
      <c r="E372" s="119"/>
      <c r="F372" s="119"/>
      <c r="G372" s="120"/>
    </row>
    <row r="373" spans="4:7" s="126" customFormat="1" ht="15.75">
      <c r="D373" s="119"/>
      <c r="E373" s="119"/>
      <c r="F373" s="119"/>
      <c r="G373" s="120"/>
    </row>
    <row r="374" spans="4:7" s="126" customFormat="1" ht="15.75">
      <c r="D374" s="119"/>
      <c r="E374" s="119"/>
      <c r="F374" s="119"/>
      <c r="G374" s="120"/>
    </row>
    <row r="375" spans="4:7" s="126" customFormat="1" ht="15.75">
      <c r="D375" s="119"/>
      <c r="E375" s="119"/>
      <c r="F375" s="119"/>
      <c r="G375" s="120"/>
    </row>
    <row r="376" spans="4:7" s="126" customFormat="1" ht="15.75">
      <c r="D376" s="119"/>
      <c r="E376" s="119"/>
      <c r="F376" s="119"/>
      <c r="G376" s="120"/>
    </row>
    <row r="377" spans="4:7" s="126" customFormat="1" ht="15.75">
      <c r="D377" s="119"/>
      <c r="E377" s="119"/>
      <c r="F377" s="119"/>
      <c r="G377" s="120"/>
    </row>
    <row r="378" spans="4:7" s="126" customFormat="1" ht="15.75">
      <c r="D378" s="119"/>
      <c r="E378" s="119"/>
      <c r="F378" s="119"/>
      <c r="G378" s="120"/>
    </row>
    <row r="379" spans="4:7" s="126" customFormat="1" ht="15.75">
      <c r="D379" s="119"/>
      <c r="E379" s="119"/>
      <c r="F379" s="119"/>
      <c r="G379" s="120"/>
    </row>
    <row r="380" spans="4:7" s="126" customFormat="1" ht="15.75">
      <c r="D380" s="119"/>
      <c r="E380" s="119"/>
      <c r="F380" s="119"/>
      <c r="G380" s="120"/>
    </row>
    <row r="381" spans="4:7" s="126" customFormat="1" ht="15.75">
      <c r="D381" s="119"/>
      <c r="E381" s="119"/>
      <c r="F381" s="119"/>
      <c r="G381" s="120"/>
    </row>
    <row r="382" spans="4:7" s="126" customFormat="1" ht="15.75">
      <c r="D382" s="119"/>
      <c r="E382" s="119"/>
      <c r="F382" s="119"/>
      <c r="G382" s="120"/>
    </row>
    <row r="383" spans="4:7" s="126" customFormat="1" ht="15.75">
      <c r="D383" s="119"/>
      <c r="E383" s="119"/>
      <c r="F383" s="119"/>
      <c r="G383" s="120"/>
    </row>
    <row r="384" spans="4:7" s="126" customFormat="1" ht="15.75">
      <c r="D384" s="119"/>
      <c r="E384" s="119"/>
      <c r="F384" s="119"/>
      <c r="G384" s="120"/>
    </row>
    <row r="385" spans="4:7" s="126" customFormat="1" ht="15.75">
      <c r="D385" s="119"/>
      <c r="E385" s="119"/>
      <c r="F385" s="119"/>
      <c r="G385" s="120"/>
    </row>
    <row r="386" spans="4:7" s="126" customFormat="1" ht="15.75">
      <c r="D386" s="119"/>
      <c r="E386" s="119"/>
      <c r="F386" s="119"/>
      <c r="G386" s="120"/>
    </row>
    <row r="387" spans="4:7" s="126" customFormat="1" ht="15.75">
      <c r="D387" s="119"/>
      <c r="E387" s="119"/>
      <c r="F387" s="119"/>
      <c r="G387" s="120"/>
    </row>
    <row r="388" spans="4:7" s="126" customFormat="1" ht="15.75">
      <c r="D388" s="119"/>
      <c r="E388" s="119"/>
      <c r="F388" s="119"/>
      <c r="G388" s="120"/>
    </row>
    <row r="389" spans="4:7" s="126" customFormat="1" ht="15.75">
      <c r="D389" s="119"/>
      <c r="E389" s="119"/>
      <c r="F389" s="119"/>
      <c r="G389" s="120"/>
    </row>
    <row r="390" spans="4:7" s="126" customFormat="1" ht="15.75">
      <c r="D390" s="119"/>
      <c r="E390" s="119"/>
      <c r="F390" s="119"/>
      <c r="G390" s="120"/>
    </row>
    <row r="391" spans="4:7" s="126" customFormat="1" ht="15.75">
      <c r="D391" s="119"/>
      <c r="E391" s="119"/>
      <c r="F391" s="119"/>
      <c r="G391" s="120"/>
    </row>
    <row r="392" spans="4:7" s="126" customFormat="1" ht="15.75">
      <c r="D392" s="119"/>
      <c r="E392" s="119"/>
      <c r="F392" s="119"/>
      <c r="G392" s="120"/>
    </row>
    <row r="393" spans="4:7" s="126" customFormat="1" ht="15.75">
      <c r="D393" s="119"/>
      <c r="E393" s="119"/>
      <c r="F393" s="119"/>
      <c r="G393" s="120"/>
    </row>
    <row r="394" spans="4:7" s="126" customFormat="1" ht="15.75">
      <c r="D394" s="119"/>
      <c r="E394" s="119"/>
      <c r="F394" s="119"/>
      <c r="G394" s="120"/>
    </row>
    <row r="395" spans="4:7" s="126" customFormat="1" ht="15.75">
      <c r="D395" s="119"/>
      <c r="E395" s="119"/>
      <c r="F395" s="119"/>
      <c r="G395" s="120"/>
    </row>
    <row r="396" spans="4:7" s="126" customFormat="1" ht="15.75">
      <c r="D396" s="119"/>
      <c r="E396" s="119"/>
      <c r="F396" s="119"/>
      <c r="G396" s="120"/>
    </row>
    <row r="397" spans="4:7" s="126" customFormat="1" ht="15.75">
      <c r="D397" s="119"/>
      <c r="E397" s="119"/>
      <c r="F397" s="119"/>
      <c r="G397" s="120"/>
    </row>
    <row r="398" spans="4:7" s="126" customFormat="1" ht="15.75">
      <c r="D398" s="119"/>
      <c r="E398" s="119"/>
      <c r="F398" s="119"/>
      <c r="G398" s="120"/>
    </row>
    <row r="399" spans="4:7" s="126" customFormat="1" ht="15.75">
      <c r="D399" s="119"/>
      <c r="E399" s="119"/>
      <c r="F399" s="119"/>
      <c r="G399" s="120"/>
    </row>
    <row r="400" spans="4:7" s="126" customFormat="1" ht="15.75">
      <c r="D400" s="119"/>
      <c r="E400" s="119"/>
      <c r="F400" s="119"/>
      <c r="G400" s="120"/>
    </row>
    <row r="401" spans="4:7" s="126" customFormat="1" ht="15.75">
      <c r="D401" s="119"/>
      <c r="E401" s="119"/>
      <c r="F401" s="119"/>
      <c r="G401" s="120"/>
    </row>
    <row r="402" spans="4:7" s="126" customFormat="1" ht="15.75">
      <c r="D402" s="119"/>
      <c r="E402" s="119"/>
      <c r="F402" s="119"/>
      <c r="G402" s="120"/>
    </row>
    <row r="403" spans="4:7" s="126" customFormat="1" ht="15.75">
      <c r="D403" s="119"/>
      <c r="E403" s="119"/>
      <c r="F403" s="119"/>
      <c r="G403" s="120"/>
    </row>
    <row r="404" spans="4:7" s="126" customFormat="1" ht="15.75">
      <c r="D404" s="119"/>
      <c r="E404" s="119"/>
      <c r="F404" s="119"/>
      <c r="G404" s="120"/>
    </row>
    <row r="405" spans="4:7" s="126" customFormat="1" ht="15.75">
      <c r="D405" s="119"/>
      <c r="E405" s="119"/>
      <c r="F405" s="119"/>
      <c r="G405" s="120"/>
    </row>
    <row r="406" spans="4:7" s="126" customFormat="1" ht="15.75">
      <c r="D406" s="119"/>
      <c r="E406" s="119"/>
      <c r="F406" s="119"/>
      <c r="G406" s="120"/>
    </row>
    <row r="407" spans="4:7" s="126" customFormat="1" ht="15.75">
      <c r="D407" s="119"/>
      <c r="E407" s="119"/>
      <c r="F407" s="119"/>
      <c r="G407" s="120"/>
    </row>
    <row r="408" spans="4:7" s="126" customFormat="1" ht="15.75">
      <c r="D408" s="119"/>
      <c r="E408" s="119"/>
      <c r="F408" s="119"/>
      <c r="G408" s="120"/>
    </row>
    <row r="409" spans="4:7" s="126" customFormat="1" ht="15.75">
      <c r="D409" s="119"/>
      <c r="E409" s="119"/>
      <c r="F409" s="119"/>
      <c r="G409" s="120"/>
    </row>
    <row r="410" spans="4:7" s="126" customFormat="1" ht="15.75">
      <c r="D410" s="119"/>
      <c r="E410" s="119"/>
      <c r="F410" s="119"/>
      <c r="G410" s="120"/>
    </row>
    <row r="411" spans="4:7" s="126" customFormat="1" ht="15.75">
      <c r="D411" s="119"/>
      <c r="E411" s="119"/>
      <c r="F411" s="119"/>
      <c r="G411" s="120"/>
    </row>
    <row r="412" spans="4:7" s="126" customFormat="1" ht="15.75">
      <c r="D412" s="119"/>
      <c r="E412" s="119"/>
      <c r="F412" s="119"/>
      <c r="G412" s="120"/>
    </row>
    <row r="413" spans="4:7" s="126" customFormat="1" ht="15.75">
      <c r="D413" s="119"/>
      <c r="E413" s="119"/>
      <c r="F413" s="119"/>
      <c r="G413" s="120"/>
    </row>
    <row r="414" spans="4:7" s="126" customFormat="1" ht="15.75">
      <c r="D414" s="119"/>
      <c r="E414" s="119"/>
      <c r="F414" s="119"/>
      <c r="G414" s="120"/>
    </row>
    <row r="415" spans="4:7" s="126" customFormat="1" ht="15.75">
      <c r="D415" s="119"/>
      <c r="E415" s="119"/>
      <c r="F415" s="119"/>
      <c r="G415" s="120"/>
    </row>
    <row r="416" spans="4:7" s="126" customFormat="1" ht="15.75">
      <c r="D416" s="119"/>
      <c r="E416" s="119"/>
      <c r="F416" s="119"/>
      <c r="G416" s="120"/>
    </row>
    <row r="417" spans="4:7" s="126" customFormat="1" ht="15.75">
      <c r="D417" s="119"/>
      <c r="E417" s="119"/>
      <c r="F417" s="119"/>
      <c r="G417" s="120"/>
    </row>
    <row r="418" spans="4:7" s="126" customFormat="1" ht="15.75">
      <c r="D418" s="119"/>
      <c r="E418" s="119"/>
      <c r="F418" s="119"/>
      <c r="G418" s="120"/>
    </row>
    <row r="419" spans="4:7" s="126" customFormat="1" ht="15.75">
      <c r="D419" s="119"/>
      <c r="E419" s="119"/>
      <c r="F419" s="119"/>
      <c r="G419" s="120"/>
    </row>
    <row r="420" spans="4:7" s="126" customFormat="1" ht="15.75">
      <c r="D420" s="119"/>
      <c r="E420" s="119"/>
      <c r="F420" s="119"/>
      <c r="G420" s="120"/>
    </row>
    <row r="421" spans="4:7" s="126" customFormat="1" ht="15.75">
      <c r="D421" s="119"/>
      <c r="E421" s="119"/>
      <c r="F421" s="119"/>
      <c r="G421" s="120"/>
    </row>
    <row r="422" spans="4:7" s="126" customFormat="1" ht="15.75">
      <c r="D422" s="119"/>
      <c r="E422" s="119"/>
      <c r="F422" s="119"/>
      <c r="G422" s="120"/>
    </row>
    <row r="423" spans="4:7" s="126" customFormat="1" ht="15.75">
      <c r="D423" s="119"/>
      <c r="E423" s="119"/>
      <c r="F423" s="119"/>
      <c r="G423" s="120"/>
    </row>
    <row r="424" spans="4:7" s="126" customFormat="1" ht="15.75">
      <c r="D424" s="119"/>
      <c r="E424" s="119"/>
      <c r="F424" s="119"/>
      <c r="G424" s="120"/>
    </row>
    <row r="425" spans="4:7" s="126" customFormat="1" ht="15.75">
      <c r="D425" s="119"/>
      <c r="E425" s="119"/>
      <c r="F425" s="119"/>
      <c r="G425" s="120"/>
    </row>
    <row r="426" spans="4:7" s="126" customFormat="1" ht="15.75">
      <c r="D426" s="119"/>
      <c r="E426" s="119"/>
      <c r="F426" s="119"/>
      <c r="G426" s="120"/>
    </row>
    <row r="427" spans="4:7" s="126" customFormat="1" ht="15.75">
      <c r="D427" s="119"/>
      <c r="E427" s="119"/>
      <c r="F427" s="119"/>
      <c r="G427" s="120"/>
    </row>
    <row r="428" spans="4:7" s="126" customFormat="1" ht="15.75">
      <c r="D428" s="119"/>
      <c r="E428" s="119"/>
      <c r="F428" s="119"/>
      <c r="G428" s="120"/>
    </row>
    <row r="429" spans="4:7" s="126" customFormat="1" ht="15.75">
      <c r="D429" s="119"/>
      <c r="E429" s="119"/>
      <c r="F429" s="119"/>
      <c r="G429" s="120"/>
    </row>
    <row r="430" spans="4:7" s="126" customFormat="1" ht="15.75">
      <c r="D430" s="119"/>
      <c r="E430" s="119"/>
      <c r="F430" s="119"/>
      <c r="G430" s="120"/>
    </row>
    <row r="431" spans="4:7" s="126" customFormat="1" ht="15.75">
      <c r="D431" s="119"/>
      <c r="E431" s="119"/>
      <c r="F431" s="119"/>
      <c r="G431" s="120"/>
    </row>
    <row r="432" spans="4:7" s="126" customFormat="1" ht="15.75">
      <c r="D432" s="119"/>
      <c r="E432" s="119"/>
      <c r="F432" s="119"/>
      <c r="G432" s="120"/>
    </row>
    <row r="433" spans="4:7" s="126" customFormat="1" ht="15.75">
      <c r="D433" s="119"/>
      <c r="E433" s="119"/>
      <c r="F433" s="119"/>
      <c r="G433" s="120"/>
    </row>
    <row r="434" spans="4:7" s="126" customFormat="1" ht="15.75">
      <c r="D434" s="119"/>
      <c r="E434" s="119"/>
      <c r="F434" s="119"/>
      <c r="G434" s="120"/>
    </row>
    <row r="435" spans="4:7" s="126" customFormat="1" ht="15.75">
      <c r="D435" s="119"/>
      <c r="E435" s="119"/>
      <c r="F435" s="119"/>
      <c r="G435" s="120"/>
    </row>
    <row r="436" spans="4:7" s="126" customFormat="1" ht="15.75">
      <c r="D436" s="119"/>
      <c r="E436" s="119"/>
      <c r="F436" s="119"/>
      <c r="G436" s="120"/>
    </row>
    <row r="437" spans="4:7" s="126" customFormat="1" ht="15.75">
      <c r="D437" s="119"/>
      <c r="E437" s="119"/>
      <c r="F437" s="119"/>
      <c r="G437" s="120"/>
    </row>
    <row r="438" spans="4:7" s="126" customFormat="1" ht="15.75">
      <c r="D438" s="119"/>
      <c r="E438" s="119"/>
      <c r="F438" s="119"/>
      <c r="G438" s="120"/>
    </row>
    <row r="439" spans="4:7" s="126" customFormat="1" ht="15.75">
      <c r="D439" s="119"/>
      <c r="E439" s="119"/>
      <c r="F439" s="119"/>
      <c r="G439" s="120"/>
    </row>
    <row r="440" spans="4:7" s="126" customFormat="1" ht="15.75">
      <c r="D440" s="119"/>
      <c r="E440" s="119"/>
      <c r="F440" s="119"/>
      <c r="G440" s="120"/>
    </row>
    <row r="441" spans="4:7" s="126" customFormat="1" ht="15.75">
      <c r="D441" s="119"/>
      <c r="E441" s="119"/>
      <c r="F441" s="119"/>
      <c r="G441" s="120"/>
    </row>
    <row r="442" spans="4:7" s="126" customFormat="1" ht="15.75">
      <c r="D442" s="119"/>
      <c r="E442" s="119"/>
      <c r="F442" s="119"/>
      <c r="G442" s="120"/>
    </row>
    <row r="443" spans="4:7" s="126" customFormat="1" ht="15.75">
      <c r="D443" s="119"/>
      <c r="E443" s="119"/>
      <c r="F443" s="119"/>
      <c r="G443" s="120"/>
    </row>
    <row r="444" spans="4:7" s="126" customFormat="1" ht="15.75">
      <c r="D444" s="119"/>
      <c r="E444" s="119"/>
      <c r="F444" s="119"/>
      <c r="G444" s="120"/>
    </row>
    <row r="445" spans="4:7" s="126" customFormat="1" ht="15.75">
      <c r="D445" s="119"/>
      <c r="E445" s="119"/>
      <c r="F445" s="119"/>
      <c r="G445" s="120"/>
    </row>
    <row r="446" spans="4:7" s="126" customFormat="1" ht="15.75">
      <c r="D446" s="119"/>
      <c r="E446" s="119"/>
      <c r="F446" s="119"/>
      <c r="G446" s="120"/>
    </row>
    <row r="447" spans="4:7" s="126" customFormat="1" ht="15.75">
      <c r="D447" s="119"/>
      <c r="E447" s="119"/>
      <c r="F447" s="119"/>
      <c r="G447" s="120"/>
    </row>
    <row r="448" spans="4:7" s="126" customFormat="1" ht="15.75">
      <c r="D448" s="119"/>
      <c r="E448" s="119"/>
      <c r="F448" s="119"/>
      <c r="G448" s="120"/>
    </row>
    <row r="449" spans="4:7" s="126" customFormat="1" ht="15.75">
      <c r="D449" s="119"/>
      <c r="E449" s="119"/>
      <c r="F449" s="119"/>
      <c r="G449" s="120"/>
    </row>
    <row r="450" spans="4:7" s="126" customFormat="1" ht="15.75">
      <c r="D450" s="119"/>
      <c r="E450" s="119"/>
      <c r="F450" s="119"/>
      <c r="G450" s="120"/>
    </row>
    <row r="451" spans="4:7" s="126" customFormat="1" ht="15.75">
      <c r="D451" s="119"/>
      <c r="E451" s="119"/>
      <c r="F451" s="119"/>
      <c r="G451" s="120"/>
    </row>
    <row r="452" spans="4:7" s="126" customFormat="1" ht="15.75">
      <c r="D452" s="119"/>
      <c r="E452" s="119"/>
      <c r="F452" s="119"/>
      <c r="G452" s="120"/>
    </row>
    <row r="453" spans="4:7" s="126" customFormat="1" ht="15.75">
      <c r="D453" s="119"/>
      <c r="E453" s="119"/>
      <c r="F453" s="119"/>
      <c r="G453" s="120"/>
    </row>
    <row r="454" spans="4:7" s="126" customFormat="1" ht="15.75">
      <c r="D454" s="119"/>
      <c r="E454" s="119"/>
      <c r="F454" s="119"/>
      <c r="G454" s="120"/>
    </row>
    <row r="455" spans="4:7" s="126" customFormat="1" ht="15.75">
      <c r="D455" s="119"/>
      <c r="E455" s="119"/>
      <c r="F455" s="119"/>
      <c r="G455" s="120"/>
    </row>
    <row r="456" spans="4:7" s="126" customFormat="1" ht="15.75">
      <c r="D456" s="119"/>
      <c r="E456" s="119"/>
      <c r="F456" s="119"/>
      <c r="G456" s="120"/>
    </row>
    <row r="457" spans="4:7" s="126" customFormat="1" ht="15.75">
      <c r="D457" s="119"/>
      <c r="E457" s="119"/>
      <c r="F457" s="119"/>
      <c r="G457" s="120"/>
    </row>
    <row r="458" spans="4:7" s="126" customFormat="1" ht="15.75">
      <c r="D458" s="119"/>
      <c r="E458" s="119"/>
      <c r="F458" s="119"/>
      <c r="G458" s="120"/>
    </row>
    <row r="459" spans="4:7" s="126" customFormat="1" ht="15.75">
      <c r="D459" s="119"/>
      <c r="E459" s="119"/>
      <c r="F459" s="119"/>
      <c r="G459" s="120"/>
    </row>
    <row r="460" spans="4:7" s="126" customFormat="1" ht="15.75">
      <c r="D460" s="119"/>
      <c r="E460" s="119"/>
      <c r="F460" s="119"/>
      <c r="G460" s="120"/>
    </row>
    <row r="461" spans="4:7" s="126" customFormat="1" ht="15.75">
      <c r="D461" s="119"/>
      <c r="E461" s="119"/>
      <c r="F461" s="119"/>
      <c r="G461" s="120"/>
    </row>
    <row r="462" spans="4:7" s="126" customFormat="1" ht="15.75">
      <c r="D462" s="119"/>
      <c r="E462" s="119"/>
      <c r="F462" s="119"/>
      <c r="G462" s="120"/>
    </row>
    <row r="463" spans="4:7" s="126" customFormat="1" ht="15.75">
      <c r="D463" s="119"/>
      <c r="E463" s="119"/>
      <c r="F463" s="119"/>
      <c r="G463" s="120"/>
    </row>
    <row r="464" spans="4:7" s="126" customFormat="1" ht="15.75">
      <c r="D464" s="119"/>
      <c r="E464" s="119"/>
      <c r="F464" s="119"/>
      <c r="G464" s="120"/>
    </row>
    <row r="465" spans="4:7" s="126" customFormat="1" ht="15.75">
      <c r="D465" s="119"/>
      <c r="E465" s="119"/>
      <c r="F465" s="119"/>
      <c r="G465" s="120"/>
    </row>
    <row r="466" spans="4:7" s="126" customFormat="1" ht="15.75">
      <c r="D466" s="119"/>
      <c r="E466" s="119"/>
      <c r="F466" s="119"/>
      <c r="G466" s="120"/>
    </row>
    <row r="467" spans="4:7" s="126" customFormat="1" ht="15.75">
      <c r="D467" s="119"/>
      <c r="E467" s="119"/>
      <c r="F467" s="119"/>
      <c r="G467" s="120"/>
    </row>
    <row r="468" spans="4:7" s="126" customFormat="1" ht="15.75">
      <c r="D468" s="119"/>
      <c r="E468" s="119"/>
      <c r="F468" s="119"/>
      <c r="G468" s="120"/>
    </row>
    <row r="469" spans="4:7" s="126" customFormat="1" ht="15.75">
      <c r="D469" s="119"/>
      <c r="E469" s="119"/>
      <c r="F469" s="119"/>
      <c r="G469" s="120"/>
    </row>
    <row r="470" spans="4:7" s="126" customFormat="1" ht="15.75">
      <c r="D470" s="119"/>
      <c r="E470" s="119"/>
      <c r="F470" s="119"/>
      <c r="G470" s="120"/>
    </row>
    <row r="471" spans="4:7" s="126" customFormat="1" ht="15.75">
      <c r="D471" s="119"/>
      <c r="E471" s="119"/>
      <c r="F471" s="119"/>
      <c r="G471" s="120"/>
    </row>
    <row r="472" spans="4:7" s="126" customFormat="1" ht="15.75">
      <c r="D472" s="119"/>
      <c r="E472" s="119"/>
      <c r="F472" s="119"/>
      <c r="G472" s="120"/>
    </row>
    <row r="473" spans="4:7" s="126" customFormat="1" ht="15.75">
      <c r="D473" s="119"/>
      <c r="E473" s="119"/>
      <c r="F473" s="119"/>
      <c r="G473" s="120"/>
    </row>
    <row r="474" spans="4:7" s="126" customFormat="1" ht="15.75">
      <c r="D474" s="119"/>
      <c r="E474" s="119"/>
      <c r="F474" s="119"/>
      <c r="G474" s="120"/>
    </row>
    <row r="475" spans="4:7" s="126" customFormat="1" ht="15.75">
      <c r="D475" s="119"/>
      <c r="E475" s="119"/>
      <c r="F475" s="119"/>
      <c r="G475" s="120"/>
    </row>
    <row r="476" spans="4:7" s="126" customFormat="1" ht="15.75">
      <c r="D476" s="119"/>
      <c r="E476" s="119"/>
      <c r="F476" s="119"/>
      <c r="G476" s="120"/>
    </row>
    <row r="477" spans="4:7" s="126" customFormat="1" ht="15.75">
      <c r="D477" s="119"/>
      <c r="E477" s="119"/>
      <c r="F477" s="119"/>
      <c r="G477" s="120"/>
    </row>
    <row r="478" spans="4:7" s="126" customFormat="1" ht="15.75">
      <c r="D478" s="119"/>
      <c r="E478" s="119"/>
      <c r="F478" s="119"/>
      <c r="G478" s="120"/>
    </row>
    <row r="479" spans="4:7" s="126" customFormat="1" ht="15.75">
      <c r="D479" s="119"/>
      <c r="E479" s="119"/>
      <c r="F479" s="119"/>
      <c r="G479" s="120"/>
    </row>
    <row r="480" spans="4:7" s="126" customFormat="1" ht="15.75">
      <c r="D480" s="119"/>
      <c r="E480" s="119"/>
      <c r="F480" s="119"/>
      <c r="G480" s="120"/>
    </row>
    <row r="481" spans="4:7" s="126" customFormat="1" ht="15.75">
      <c r="D481" s="119"/>
      <c r="E481" s="119"/>
      <c r="F481" s="119"/>
      <c r="G481" s="120"/>
    </row>
    <row r="482" spans="4:7" s="126" customFormat="1" ht="15.75">
      <c r="D482" s="119"/>
      <c r="E482" s="119"/>
      <c r="F482" s="119"/>
      <c r="G482" s="120"/>
    </row>
    <row r="483" spans="4:7" s="126" customFormat="1" ht="15.75">
      <c r="D483" s="119"/>
      <c r="E483" s="119"/>
      <c r="F483" s="119"/>
      <c r="G483" s="120"/>
    </row>
    <row r="484" spans="4:7" s="126" customFormat="1" ht="15.75">
      <c r="D484" s="119"/>
      <c r="E484" s="119"/>
      <c r="F484" s="119"/>
      <c r="G484" s="120"/>
    </row>
    <row r="485" spans="4:7" s="126" customFormat="1" ht="15.75">
      <c r="D485" s="119"/>
      <c r="E485" s="119"/>
      <c r="F485" s="119"/>
      <c r="G485" s="120"/>
    </row>
    <row r="486" spans="4:7" s="126" customFormat="1" ht="15.75">
      <c r="D486" s="119"/>
      <c r="E486" s="119"/>
      <c r="F486" s="119"/>
      <c r="G486" s="120"/>
    </row>
    <row r="487" spans="4:7" s="126" customFormat="1" ht="15.75">
      <c r="D487" s="119"/>
      <c r="E487" s="119"/>
      <c r="F487" s="119"/>
      <c r="G487" s="120"/>
    </row>
    <row r="488" spans="4:7" s="126" customFormat="1" ht="15.75">
      <c r="D488" s="119"/>
      <c r="E488" s="119"/>
      <c r="F488" s="119"/>
      <c r="G488" s="120"/>
    </row>
    <row r="489" spans="4:7" s="126" customFormat="1" ht="15.75">
      <c r="D489" s="119"/>
      <c r="E489" s="119"/>
      <c r="F489" s="119"/>
      <c r="G489" s="120"/>
    </row>
    <row r="490" spans="4:7" s="126" customFormat="1" ht="15.75">
      <c r="D490" s="119"/>
      <c r="E490" s="119"/>
      <c r="F490" s="119"/>
      <c r="G490" s="120"/>
    </row>
    <row r="491" spans="4:7" s="126" customFormat="1" ht="15.75">
      <c r="D491" s="119"/>
      <c r="E491" s="119"/>
      <c r="F491" s="119"/>
      <c r="G491" s="120"/>
    </row>
    <row r="492" spans="4:7" s="126" customFormat="1" ht="15.75">
      <c r="D492" s="119"/>
      <c r="E492" s="119"/>
      <c r="F492" s="119"/>
      <c r="G492" s="120"/>
    </row>
    <row r="493" spans="4:7" s="126" customFormat="1" ht="15.75">
      <c r="D493" s="119"/>
      <c r="E493" s="119"/>
      <c r="F493" s="119"/>
      <c r="G493" s="120"/>
    </row>
    <row r="494" spans="4:7" s="126" customFormat="1" ht="15.75">
      <c r="D494" s="119"/>
      <c r="E494" s="119"/>
      <c r="F494" s="119"/>
      <c r="G494" s="120"/>
    </row>
    <row r="495" spans="4:7" s="126" customFormat="1" ht="15.75">
      <c r="D495" s="119"/>
      <c r="E495" s="119"/>
      <c r="F495" s="119"/>
      <c r="G495" s="120"/>
    </row>
    <row r="496" spans="4:7" s="126" customFormat="1" ht="15.75">
      <c r="D496" s="119"/>
      <c r="E496" s="119"/>
      <c r="F496" s="119"/>
      <c r="G496" s="120"/>
    </row>
    <row r="497" spans="4:7" s="126" customFormat="1" ht="15.75">
      <c r="D497" s="119"/>
      <c r="E497" s="119"/>
      <c r="F497" s="119"/>
      <c r="G497" s="120"/>
    </row>
    <row r="498" spans="4:7" s="126" customFormat="1" ht="15.75">
      <c r="D498" s="119"/>
      <c r="E498" s="119"/>
      <c r="F498" s="119"/>
      <c r="G498" s="120"/>
    </row>
    <row r="499" spans="4:7" s="126" customFormat="1" ht="15.75">
      <c r="D499" s="119"/>
      <c r="E499" s="119"/>
      <c r="F499" s="119"/>
      <c r="G499" s="120"/>
    </row>
    <row r="500" spans="4:7" s="126" customFormat="1" ht="15.75">
      <c r="D500" s="119"/>
      <c r="E500" s="119"/>
      <c r="F500" s="119"/>
      <c r="G500" s="120"/>
    </row>
    <row r="501" spans="4:7" s="126" customFormat="1" ht="15.75">
      <c r="D501" s="119"/>
      <c r="E501" s="119"/>
      <c r="F501" s="119"/>
      <c r="G501" s="120"/>
    </row>
    <row r="502" spans="4:7" s="126" customFormat="1" ht="15.75">
      <c r="D502" s="119"/>
      <c r="E502" s="119"/>
      <c r="F502" s="119"/>
      <c r="G502" s="120"/>
    </row>
    <row r="503" spans="4:7" s="126" customFormat="1" ht="15.75">
      <c r="D503" s="119"/>
      <c r="E503" s="119"/>
      <c r="F503" s="119"/>
      <c r="G503" s="120"/>
    </row>
    <row r="504" spans="4:7" s="126" customFormat="1" ht="15.75">
      <c r="D504" s="119"/>
      <c r="E504" s="119"/>
      <c r="F504" s="119"/>
      <c r="G504" s="120"/>
    </row>
    <row r="505" spans="4:7" s="126" customFormat="1" ht="15.75">
      <c r="D505" s="119"/>
      <c r="E505" s="119"/>
      <c r="F505" s="119"/>
      <c r="G505" s="120"/>
    </row>
    <row r="506" spans="4:7" s="126" customFormat="1" ht="15.75">
      <c r="D506" s="119"/>
      <c r="E506" s="119"/>
      <c r="F506" s="119"/>
      <c r="G506" s="120"/>
    </row>
    <row r="507" spans="4:7" s="126" customFormat="1" ht="15.75">
      <c r="D507" s="119"/>
      <c r="E507" s="119"/>
      <c r="F507" s="119"/>
      <c r="G507" s="120"/>
    </row>
    <row r="508" spans="4:7" s="126" customFormat="1" ht="15.75">
      <c r="D508" s="119"/>
      <c r="E508" s="119"/>
      <c r="F508" s="119"/>
      <c r="G508" s="120"/>
    </row>
    <row r="509" spans="4:7" s="126" customFormat="1" ht="15.75">
      <c r="D509" s="119"/>
      <c r="E509" s="119"/>
      <c r="F509" s="119"/>
      <c r="G509" s="120"/>
    </row>
    <row r="510" spans="4:7" s="126" customFormat="1" ht="15.75">
      <c r="D510" s="119"/>
      <c r="E510" s="119"/>
      <c r="F510" s="119"/>
      <c r="G510" s="120"/>
    </row>
    <row r="511" spans="4:7" s="126" customFormat="1" ht="15.75">
      <c r="D511" s="119"/>
      <c r="E511" s="119"/>
      <c r="F511" s="119"/>
      <c r="G511" s="120"/>
    </row>
    <row r="512" spans="4:7" s="126" customFormat="1" ht="15.75">
      <c r="D512" s="119"/>
      <c r="E512" s="119"/>
      <c r="F512" s="119"/>
      <c r="G512" s="120"/>
    </row>
    <row r="513" spans="4:7" s="126" customFormat="1" ht="15.75">
      <c r="D513" s="119"/>
      <c r="E513" s="119"/>
      <c r="F513" s="119"/>
      <c r="G513" s="120"/>
    </row>
    <row r="514" spans="4:7" s="126" customFormat="1" ht="15.75">
      <c r="D514" s="119"/>
      <c r="E514" s="119"/>
      <c r="F514" s="119"/>
      <c r="G514" s="120"/>
    </row>
    <row r="515" spans="4:7" s="126" customFormat="1" ht="15.75">
      <c r="D515" s="119"/>
      <c r="E515" s="119"/>
      <c r="F515" s="119"/>
      <c r="G515" s="120"/>
    </row>
    <row r="516" spans="4:7" s="126" customFormat="1" ht="15.75">
      <c r="D516" s="119"/>
      <c r="E516" s="119"/>
      <c r="F516" s="119"/>
      <c r="G516" s="120"/>
    </row>
    <row r="517" spans="4:7" s="126" customFormat="1" ht="15.75">
      <c r="D517" s="119"/>
      <c r="E517" s="119"/>
      <c r="F517" s="119"/>
      <c r="G517" s="120"/>
    </row>
    <row r="518" spans="4:7" s="126" customFormat="1" ht="15.75">
      <c r="D518" s="119"/>
      <c r="E518" s="119"/>
      <c r="F518" s="119"/>
      <c r="G518" s="120"/>
    </row>
    <row r="519" spans="4:7" s="126" customFormat="1" ht="15.75">
      <c r="D519" s="119"/>
      <c r="E519" s="119"/>
      <c r="F519" s="119"/>
      <c r="G519" s="120"/>
    </row>
    <row r="520" spans="4:7" s="126" customFormat="1" ht="15.75">
      <c r="D520" s="119"/>
      <c r="E520" s="119"/>
      <c r="F520" s="119"/>
      <c r="G520" s="120"/>
    </row>
    <row r="521" spans="4:7" s="126" customFormat="1" ht="15.75">
      <c r="D521" s="119"/>
      <c r="E521" s="119"/>
      <c r="F521" s="119"/>
      <c r="G521" s="120"/>
    </row>
    <row r="522" spans="4:7" s="126" customFormat="1" ht="15.75">
      <c r="D522" s="119"/>
      <c r="E522" s="119"/>
      <c r="F522" s="119"/>
      <c r="G522" s="120"/>
    </row>
    <row r="523" spans="4:7" s="126" customFormat="1" ht="15.75">
      <c r="D523" s="119"/>
      <c r="E523" s="119"/>
      <c r="F523" s="119"/>
      <c r="G523" s="120"/>
    </row>
    <row r="524" spans="4:7" s="126" customFormat="1" ht="15.75">
      <c r="D524" s="119"/>
      <c r="E524" s="119"/>
      <c r="F524" s="119"/>
      <c r="G524" s="120"/>
    </row>
    <row r="525" spans="4:7" s="126" customFormat="1" ht="15.75">
      <c r="D525" s="119"/>
      <c r="E525" s="119"/>
      <c r="F525" s="119"/>
      <c r="G525" s="120"/>
    </row>
    <row r="526" spans="4:7" s="126" customFormat="1" ht="15.75">
      <c r="D526" s="119"/>
      <c r="E526" s="119"/>
      <c r="F526" s="119"/>
      <c r="G526" s="120"/>
    </row>
    <row r="527" spans="4:7" s="126" customFormat="1" ht="15.75">
      <c r="D527" s="119"/>
      <c r="E527" s="119"/>
      <c r="F527" s="119"/>
      <c r="G527" s="120"/>
    </row>
    <row r="528" spans="4:7" s="126" customFormat="1" ht="15.75">
      <c r="D528" s="119"/>
      <c r="E528" s="119"/>
      <c r="F528" s="119"/>
      <c r="G528" s="120"/>
    </row>
    <row r="529" spans="4:7" s="126" customFormat="1" ht="15.75">
      <c r="D529" s="119"/>
      <c r="E529" s="119"/>
      <c r="F529" s="119"/>
      <c r="G529" s="120"/>
    </row>
    <row r="530" spans="4:7" s="126" customFormat="1" ht="15.75">
      <c r="D530" s="119"/>
      <c r="E530" s="119"/>
      <c r="F530" s="119"/>
      <c r="G530" s="120"/>
    </row>
    <row r="531" spans="4:7" s="126" customFormat="1" ht="15.75">
      <c r="D531" s="119"/>
      <c r="E531" s="119"/>
      <c r="F531" s="119"/>
      <c r="G531" s="120"/>
    </row>
    <row r="532" spans="4:7" s="126" customFormat="1" ht="15.75">
      <c r="D532" s="119"/>
      <c r="E532" s="119"/>
      <c r="F532" s="119"/>
      <c r="G532" s="120"/>
    </row>
    <row r="533" spans="4:7" s="126" customFormat="1" ht="15.75">
      <c r="D533" s="119"/>
      <c r="E533" s="119"/>
      <c r="F533" s="119"/>
      <c r="G533" s="120"/>
    </row>
    <row r="534" spans="4:7" s="126" customFormat="1" ht="15.75">
      <c r="D534" s="119"/>
      <c r="E534" s="119"/>
      <c r="F534" s="119"/>
      <c r="G534" s="120"/>
    </row>
    <row r="535" spans="4:7" s="126" customFormat="1" ht="15.75">
      <c r="D535" s="119"/>
      <c r="E535" s="119"/>
      <c r="F535" s="119"/>
      <c r="G535" s="120"/>
    </row>
    <row r="536" spans="4:7" s="126" customFormat="1" ht="15.75">
      <c r="D536" s="119"/>
      <c r="E536" s="119"/>
      <c r="F536" s="119"/>
      <c r="G536" s="120"/>
    </row>
    <row r="537" spans="4:7" s="126" customFormat="1" ht="15.75">
      <c r="D537" s="119"/>
      <c r="E537" s="119"/>
      <c r="F537" s="119"/>
      <c r="G537" s="120"/>
    </row>
    <row r="538" spans="4:7" s="126" customFormat="1" ht="15.75">
      <c r="D538" s="119"/>
      <c r="E538" s="119"/>
      <c r="F538" s="119"/>
      <c r="G538" s="120"/>
    </row>
    <row r="539" spans="4:7" s="126" customFormat="1" ht="15.75">
      <c r="D539" s="119"/>
      <c r="E539" s="119"/>
      <c r="F539" s="119"/>
      <c r="G539" s="120"/>
    </row>
    <row r="540" spans="4:7" s="126" customFormat="1" ht="15.75">
      <c r="D540" s="119"/>
      <c r="E540" s="119"/>
      <c r="F540" s="119"/>
      <c r="G540" s="120"/>
    </row>
    <row r="541" spans="4:7" s="126" customFormat="1" ht="15.75">
      <c r="D541" s="119"/>
      <c r="E541" s="119"/>
      <c r="F541" s="119"/>
      <c r="G541" s="120"/>
    </row>
    <row r="542" spans="4:7" s="126" customFormat="1" ht="15.75">
      <c r="D542" s="119"/>
      <c r="E542" s="119"/>
      <c r="F542" s="119"/>
      <c r="G542" s="120"/>
    </row>
    <row r="543" spans="4:7" s="126" customFormat="1" ht="15.75">
      <c r="D543" s="119"/>
      <c r="E543" s="119"/>
      <c r="F543" s="119"/>
      <c r="G543" s="120"/>
    </row>
    <row r="544" spans="4:7" s="126" customFormat="1" ht="15.75">
      <c r="D544" s="119"/>
      <c r="E544" s="119"/>
      <c r="F544" s="119"/>
      <c r="G544" s="120"/>
    </row>
    <row r="545" spans="4:7" s="126" customFormat="1" ht="15.75">
      <c r="D545" s="119"/>
      <c r="E545" s="119"/>
      <c r="F545" s="119"/>
      <c r="G545" s="120"/>
    </row>
    <row r="546" spans="4:7" s="126" customFormat="1" ht="15.75">
      <c r="D546" s="119"/>
      <c r="E546" s="119"/>
      <c r="F546" s="119"/>
      <c r="G546" s="120"/>
    </row>
    <row r="547" spans="4:7" s="126" customFormat="1" ht="15.75">
      <c r="D547" s="119"/>
      <c r="E547" s="119"/>
      <c r="F547" s="119"/>
      <c r="G547" s="120"/>
    </row>
    <row r="548" spans="4:7" s="126" customFormat="1" ht="15.75">
      <c r="D548" s="119"/>
      <c r="E548" s="119"/>
      <c r="F548" s="119"/>
      <c r="G548" s="120"/>
    </row>
    <row r="549" spans="4:7" s="126" customFormat="1" ht="15.75">
      <c r="D549" s="119"/>
      <c r="E549" s="119"/>
      <c r="F549" s="119"/>
      <c r="G549" s="120"/>
    </row>
    <row r="550" spans="4:7" s="126" customFormat="1" ht="15.75">
      <c r="D550" s="119"/>
      <c r="E550" s="119"/>
      <c r="F550" s="119"/>
      <c r="G550" s="120"/>
    </row>
    <row r="551" spans="4:7" s="126" customFormat="1" ht="15.75">
      <c r="D551" s="119"/>
      <c r="E551" s="119"/>
      <c r="F551" s="119"/>
      <c r="G551" s="120"/>
    </row>
    <row r="552" spans="4:7" s="126" customFormat="1" ht="15.75">
      <c r="D552" s="119"/>
      <c r="E552" s="119"/>
      <c r="F552" s="119"/>
      <c r="G552" s="120"/>
    </row>
    <row r="553" spans="4:7" s="126" customFormat="1" ht="15.75">
      <c r="D553" s="119"/>
      <c r="E553" s="119"/>
      <c r="F553" s="119"/>
      <c r="G553" s="120"/>
    </row>
    <row r="554" spans="4:7" s="126" customFormat="1" ht="15.75">
      <c r="D554" s="119"/>
      <c r="E554" s="119"/>
      <c r="F554" s="119"/>
      <c r="G554" s="120"/>
    </row>
    <row r="555" spans="4:7" s="126" customFormat="1" ht="15.75">
      <c r="D555" s="119"/>
      <c r="E555" s="119"/>
      <c r="F555" s="119"/>
      <c r="G555" s="120"/>
    </row>
    <row r="556" spans="4:7" s="126" customFormat="1" ht="15.75">
      <c r="D556" s="119"/>
      <c r="E556" s="119"/>
      <c r="F556" s="119"/>
      <c r="G556" s="120"/>
    </row>
    <row r="557" spans="4:7" s="126" customFormat="1" ht="15.75">
      <c r="D557" s="119"/>
      <c r="E557" s="119"/>
      <c r="F557" s="119"/>
      <c r="G557" s="120"/>
    </row>
    <row r="558" spans="4:7" s="126" customFormat="1" ht="15.75">
      <c r="D558" s="119"/>
      <c r="E558" s="119"/>
      <c r="F558" s="119"/>
      <c r="G558" s="120"/>
    </row>
    <row r="559" spans="4:7" s="126" customFormat="1" ht="15.75">
      <c r="D559" s="119"/>
      <c r="E559" s="119"/>
      <c r="F559" s="119"/>
      <c r="G559" s="120"/>
    </row>
    <row r="560" spans="4:7" s="126" customFormat="1" ht="15.75">
      <c r="D560" s="119"/>
      <c r="E560" s="119"/>
      <c r="F560" s="119"/>
      <c r="G560" s="120"/>
    </row>
    <row r="561" spans="4:7" s="126" customFormat="1" ht="15.75">
      <c r="D561" s="119"/>
      <c r="E561" s="119"/>
      <c r="F561" s="119"/>
      <c r="G561" s="120"/>
    </row>
    <row r="562" spans="4:7" s="126" customFormat="1" ht="15.75">
      <c r="D562" s="119"/>
      <c r="E562" s="119"/>
      <c r="F562" s="119"/>
      <c r="G562" s="120"/>
    </row>
    <row r="563" spans="4:7" s="126" customFormat="1" ht="15.75">
      <c r="D563" s="119"/>
      <c r="E563" s="119"/>
      <c r="F563" s="119"/>
      <c r="G563" s="120"/>
    </row>
    <row r="564" spans="4:7" s="126" customFormat="1" ht="15.75">
      <c r="D564" s="119"/>
      <c r="E564" s="119"/>
      <c r="F564" s="119"/>
      <c r="G564" s="120"/>
    </row>
    <row r="565" spans="4:7" s="126" customFormat="1" ht="15.75">
      <c r="D565" s="119"/>
      <c r="E565" s="119"/>
      <c r="F565" s="119"/>
      <c r="G565" s="120"/>
    </row>
    <row r="566" spans="4:7" s="126" customFormat="1" ht="15.75">
      <c r="D566" s="119"/>
      <c r="E566" s="119"/>
      <c r="F566" s="119"/>
      <c r="G566" s="120"/>
    </row>
    <row r="567" spans="4:7" s="126" customFormat="1" ht="15.75">
      <c r="D567" s="119"/>
      <c r="E567" s="119"/>
      <c r="F567" s="119"/>
      <c r="G567" s="120"/>
    </row>
    <row r="568" spans="4:7" s="126" customFormat="1" ht="15.75">
      <c r="D568" s="119"/>
      <c r="E568" s="119"/>
      <c r="F568" s="119"/>
      <c r="G568" s="120"/>
    </row>
    <row r="569" spans="4:7" s="126" customFormat="1" ht="15.75">
      <c r="D569" s="119"/>
      <c r="E569" s="119"/>
      <c r="F569" s="119"/>
      <c r="G569" s="120"/>
    </row>
    <row r="570" spans="4:7" s="126" customFormat="1" ht="15.75">
      <c r="D570" s="119"/>
      <c r="E570" s="119"/>
      <c r="F570" s="119"/>
      <c r="G570" s="120"/>
    </row>
    <row r="571" spans="4:7" s="126" customFormat="1" ht="15.75">
      <c r="D571" s="119"/>
      <c r="E571" s="119"/>
      <c r="F571" s="119"/>
      <c r="G571" s="120"/>
    </row>
    <row r="572" spans="4:7" s="126" customFormat="1" ht="15.75">
      <c r="D572" s="119"/>
      <c r="E572" s="119"/>
      <c r="F572" s="119"/>
      <c r="G572" s="120"/>
    </row>
    <row r="573" spans="4:7" s="126" customFormat="1" ht="15.75">
      <c r="D573" s="119"/>
      <c r="E573" s="119"/>
      <c r="F573" s="119"/>
      <c r="G573" s="120"/>
    </row>
    <row r="574" spans="4:7" s="126" customFormat="1" ht="15.75">
      <c r="D574" s="119"/>
      <c r="E574" s="119"/>
      <c r="F574" s="119"/>
      <c r="G574" s="120"/>
    </row>
    <row r="575" spans="4:7" s="126" customFormat="1" ht="15.75">
      <c r="D575" s="119"/>
      <c r="E575" s="119"/>
      <c r="F575" s="119"/>
      <c r="G575" s="120"/>
    </row>
    <row r="576" spans="4:7" s="126" customFormat="1" ht="15.75">
      <c r="D576" s="119"/>
      <c r="E576" s="119"/>
      <c r="F576" s="119"/>
      <c r="G576" s="120"/>
    </row>
    <row r="577" spans="4:7" s="126" customFormat="1" ht="15.75">
      <c r="D577" s="119"/>
      <c r="E577" s="119"/>
      <c r="F577" s="119"/>
      <c r="G577" s="120"/>
    </row>
    <row r="578" spans="4:7" s="126" customFormat="1" ht="15.75">
      <c r="D578" s="119"/>
      <c r="E578" s="119"/>
      <c r="F578" s="119"/>
      <c r="G578" s="120"/>
    </row>
    <row r="579" spans="4:7" s="126" customFormat="1" ht="15.75">
      <c r="D579" s="119"/>
      <c r="E579" s="119"/>
      <c r="F579" s="119"/>
      <c r="G579" s="120"/>
    </row>
    <row r="580" spans="4:7" s="126" customFormat="1" ht="15.75">
      <c r="D580" s="119"/>
      <c r="E580" s="119"/>
      <c r="F580" s="119"/>
      <c r="G580" s="120"/>
    </row>
    <row r="581" spans="4:7" s="126" customFormat="1" ht="15.75">
      <c r="D581" s="119"/>
      <c r="E581" s="119"/>
      <c r="F581" s="119"/>
      <c r="G581" s="120"/>
    </row>
    <row r="582" spans="4:7" s="126" customFormat="1" ht="15.75">
      <c r="D582" s="119"/>
      <c r="E582" s="119"/>
      <c r="F582" s="119"/>
      <c r="G582" s="120"/>
    </row>
    <row r="583" spans="4:7" s="126" customFormat="1" ht="15.75">
      <c r="D583" s="119"/>
      <c r="E583" s="119"/>
      <c r="F583" s="119"/>
      <c r="G583" s="120"/>
    </row>
    <row r="584" spans="4:7" s="126" customFormat="1" ht="15.75">
      <c r="D584" s="119"/>
      <c r="E584" s="119"/>
      <c r="F584" s="119"/>
      <c r="G584" s="120"/>
    </row>
    <row r="585" spans="4:7" s="126" customFormat="1" ht="15.75">
      <c r="D585" s="119"/>
      <c r="E585" s="119"/>
      <c r="F585" s="119"/>
      <c r="G585" s="120"/>
    </row>
    <row r="586" spans="4:7" s="126" customFormat="1" ht="15.75">
      <c r="D586" s="119"/>
      <c r="E586" s="119"/>
      <c r="F586" s="119"/>
      <c r="G586" s="120"/>
    </row>
    <row r="587" spans="4:7" s="126" customFormat="1" ht="15.75">
      <c r="D587" s="119"/>
      <c r="E587" s="119"/>
      <c r="F587" s="119"/>
      <c r="G587" s="120"/>
    </row>
    <row r="588" spans="4:7" s="126" customFormat="1" ht="15.75">
      <c r="D588" s="119"/>
      <c r="E588" s="119"/>
      <c r="F588" s="119"/>
      <c r="G588" s="120"/>
    </row>
    <row r="589" spans="4:7" s="126" customFormat="1" ht="15.75">
      <c r="D589" s="119"/>
      <c r="E589" s="119"/>
      <c r="F589" s="119"/>
      <c r="G589" s="120"/>
    </row>
    <row r="590" spans="4:7" s="126" customFormat="1" ht="15.75">
      <c r="D590" s="119"/>
      <c r="E590" s="119"/>
      <c r="F590" s="119"/>
      <c r="G590" s="120"/>
    </row>
    <row r="591" spans="4:7" s="126" customFormat="1" ht="15.75">
      <c r="D591" s="119"/>
      <c r="E591" s="119"/>
      <c r="F591" s="119"/>
      <c r="G591" s="120"/>
    </row>
    <row r="592" spans="4:7" s="126" customFormat="1" ht="15.75">
      <c r="D592" s="119"/>
      <c r="E592" s="119"/>
      <c r="F592" s="119"/>
      <c r="G592" s="120"/>
    </row>
    <row r="593" spans="4:7" s="126" customFormat="1" ht="15.75">
      <c r="D593" s="119"/>
      <c r="E593" s="119"/>
      <c r="F593" s="119"/>
      <c r="G593" s="120"/>
    </row>
    <row r="594" spans="4:7" s="126" customFormat="1" ht="15.75">
      <c r="D594" s="119"/>
      <c r="E594" s="119"/>
      <c r="F594" s="119"/>
      <c r="G594" s="120"/>
    </row>
    <row r="595" spans="4:7" s="126" customFormat="1" ht="15.75">
      <c r="D595" s="119"/>
      <c r="E595" s="119"/>
      <c r="F595" s="119"/>
      <c r="G595" s="120"/>
    </row>
    <row r="596" spans="4:7" s="126" customFormat="1" ht="15.75">
      <c r="D596" s="119"/>
      <c r="E596" s="119"/>
      <c r="F596" s="119"/>
      <c r="G596" s="120"/>
    </row>
    <row r="597" spans="4:7" s="126" customFormat="1" ht="15.75">
      <c r="D597" s="119"/>
      <c r="E597" s="119"/>
      <c r="F597" s="119"/>
      <c r="G597" s="120"/>
    </row>
    <row r="598" spans="4:7" s="126" customFormat="1" ht="15.75">
      <c r="D598" s="119"/>
      <c r="E598" s="119"/>
      <c r="F598" s="119"/>
      <c r="G598" s="120"/>
    </row>
    <row r="599" spans="4:7" s="126" customFormat="1" ht="15.75">
      <c r="D599" s="119"/>
      <c r="E599" s="119"/>
      <c r="F599" s="119"/>
      <c r="G599" s="120"/>
    </row>
    <row r="600" spans="4:7" s="126" customFormat="1" ht="15.75">
      <c r="D600" s="119"/>
      <c r="E600" s="119"/>
      <c r="F600" s="119"/>
      <c r="G600" s="120"/>
    </row>
    <row r="601" spans="4:7" s="126" customFormat="1" ht="15.75">
      <c r="D601" s="119"/>
      <c r="E601" s="119"/>
      <c r="F601" s="119"/>
      <c r="G601" s="120"/>
    </row>
    <row r="602" spans="4:7" s="126" customFormat="1" ht="15.75">
      <c r="D602" s="119"/>
      <c r="E602" s="119"/>
      <c r="F602" s="119"/>
      <c r="G602" s="120"/>
    </row>
    <row r="603" spans="4:7" s="126" customFormat="1" ht="15.75">
      <c r="D603" s="119"/>
      <c r="E603" s="119"/>
      <c r="F603" s="119"/>
      <c r="G603" s="120"/>
    </row>
    <row r="604" spans="4:7" s="126" customFormat="1" ht="15.75">
      <c r="D604" s="119"/>
      <c r="E604" s="119"/>
      <c r="F604" s="119"/>
      <c r="G604" s="120"/>
    </row>
    <row r="605" spans="4:7" s="126" customFormat="1" ht="15.75">
      <c r="D605" s="119"/>
      <c r="E605" s="119"/>
      <c r="F605" s="119"/>
      <c r="G605" s="120"/>
    </row>
    <row r="606" spans="4:7" s="126" customFormat="1" ht="15.75">
      <c r="D606" s="119"/>
      <c r="E606" s="119"/>
      <c r="F606" s="119"/>
      <c r="G606" s="120"/>
    </row>
    <row r="607" spans="4:7" s="126" customFormat="1" ht="15.75">
      <c r="D607" s="119"/>
      <c r="E607" s="119"/>
      <c r="F607" s="119"/>
      <c r="G607" s="120"/>
    </row>
    <row r="608" spans="4:7" s="126" customFormat="1" ht="15.75">
      <c r="D608" s="119"/>
      <c r="E608" s="119"/>
      <c r="F608" s="119"/>
      <c r="G608" s="120"/>
    </row>
    <row r="609" spans="4:7" s="126" customFormat="1" ht="15.75">
      <c r="D609" s="119"/>
      <c r="E609" s="119"/>
      <c r="F609" s="119"/>
      <c r="G609" s="120"/>
    </row>
    <row r="610" spans="4:7" s="126" customFormat="1" ht="15.75">
      <c r="D610" s="119"/>
      <c r="E610" s="119"/>
      <c r="F610" s="119"/>
      <c r="G610" s="120"/>
    </row>
    <row r="611" spans="4:7" s="126" customFormat="1" ht="15.75">
      <c r="D611" s="119"/>
      <c r="E611" s="119"/>
      <c r="F611" s="119"/>
      <c r="G611" s="120"/>
    </row>
    <row r="612" spans="4:7" s="126" customFormat="1" ht="15.75">
      <c r="D612" s="119"/>
      <c r="E612" s="119"/>
      <c r="F612" s="119"/>
      <c r="G612" s="120"/>
    </row>
    <row r="613" spans="4:7" s="126" customFormat="1" ht="15.75">
      <c r="D613" s="119"/>
      <c r="E613" s="119"/>
      <c r="F613" s="119"/>
      <c r="G613" s="120"/>
    </row>
    <row r="614" spans="4:7" s="126" customFormat="1" ht="15.75">
      <c r="D614" s="119"/>
      <c r="E614" s="119"/>
      <c r="F614" s="119"/>
      <c r="G614" s="120"/>
    </row>
    <row r="615" spans="4:7" s="126" customFormat="1" ht="15.75">
      <c r="D615" s="119"/>
      <c r="E615" s="119"/>
      <c r="F615" s="119"/>
      <c r="G615" s="120"/>
    </row>
    <row r="616" spans="4:7" s="126" customFormat="1" ht="15.75">
      <c r="D616" s="119"/>
      <c r="E616" s="119"/>
      <c r="F616" s="119"/>
      <c r="G616" s="120"/>
    </row>
    <row r="617" spans="4:7" s="126" customFormat="1" ht="15.75">
      <c r="D617" s="119"/>
      <c r="E617" s="119"/>
      <c r="F617" s="119"/>
      <c r="G617" s="120"/>
    </row>
    <row r="618" spans="4:7" s="126" customFormat="1" ht="15.75">
      <c r="D618" s="119"/>
      <c r="E618" s="119"/>
      <c r="F618" s="119"/>
      <c r="G618" s="120"/>
    </row>
    <row r="619" spans="4:7" s="126" customFormat="1" ht="15.75">
      <c r="D619" s="119"/>
      <c r="E619" s="119"/>
      <c r="F619" s="119"/>
      <c r="G619" s="120"/>
    </row>
    <row r="620" spans="4:7" s="126" customFormat="1" ht="15.75">
      <c r="D620" s="119"/>
      <c r="E620" s="119"/>
      <c r="F620" s="119"/>
      <c r="G620" s="120"/>
    </row>
    <row r="621" spans="4:7" s="126" customFormat="1" ht="15.75">
      <c r="D621" s="119"/>
      <c r="E621" s="119"/>
      <c r="F621" s="119"/>
      <c r="G621" s="120"/>
    </row>
    <row r="622" spans="4:7" s="126" customFormat="1" ht="15.75">
      <c r="D622" s="119"/>
      <c r="E622" s="119"/>
      <c r="F622" s="119"/>
      <c r="G622" s="120"/>
    </row>
    <row r="623" spans="4:7" s="126" customFormat="1" ht="15.75">
      <c r="D623" s="119"/>
      <c r="E623" s="119"/>
      <c r="F623" s="119"/>
      <c r="G623" s="120"/>
    </row>
    <row r="624" spans="4:7" s="126" customFormat="1" ht="15.75">
      <c r="D624" s="119"/>
      <c r="E624" s="119"/>
      <c r="F624" s="119"/>
      <c r="G624" s="120"/>
    </row>
    <row r="625" spans="4:7" s="126" customFormat="1" ht="15.75">
      <c r="D625" s="119"/>
      <c r="E625" s="119"/>
      <c r="F625" s="119"/>
      <c r="G625" s="120"/>
    </row>
    <row r="626" spans="4:7" s="126" customFormat="1" ht="15.75">
      <c r="D626" s="119"/>
      <c r="E626" s="119"/>
      <c r="F626" s="119"/>
      <c r="G626" s="120"/>
    </row>
    <row r="627" spans="4:7" s="126" customFormat="1" ht="15.75">
      <c r="D627" s="119"/>
      <c r="E627" s="119"/>
      <c r="F627" s="119"/>
      <c r="G627" s="120"/>
    </row>
    <row r="628" spans="4:7" s="126" customFormat="1" ht="15.75">
      <c r="D628" s="119"/>
      <c r="E628" s="119"/>
      <c r="F628" s="119"/>
      <c r="G628" s="120"/>
    </row>
    <row r="629" spans="4:7" s="126" customFormat="1" ht="15.75">
      <c r="D629" s="119"/>
      <c r="E629" s="119"/>
      <c r="F629" s="119"/>
      <c r="G629" s="120"/>
    </row>
    <row r="630" spans="4:7" s="126" customFormat="1" ht="15.75">
      <c r="D630" s="119"/>
      <c r="E630" s="119"/>
      <c r="F630" s="119"/>
      <c r="G630" s="120"/>
    </row>
    <row r="631" spans="4:7" s="126" customFormat="1" ht="15.75">
      <c r="D631" s="119"/>
      <c r="E631" s="119"/>
      <c r="F631" s="119"/>
      <c r="G631" s="120"/>
    </row>
    <row r="632" spans="4:7" s="126" customFormat="1" ht="15.75">
      <c r="D632" s="119"/>
      <c r="E632" s="119"/>
      <c r="F632" s="119"/>
      <c r="G632" s="120"/>
    </row>
    <row r="633" spans="4:7" s="126" customFormat="1" ht="15.75">
      <c r="D633" s="119"/>
      <c r="E633" s="119"/>
      <c r="F633" s="119"/>
      <c r="G633" s="120"/>
    </row>
    <row r="634" spans="4:7" s="126" customFormat="1" ht="15.75">
      <c r="D634" s="119"/>
      <c r="E634" s="119"/>
      <c r="F634" s="119"/>
      <c r="G634" s="120"/>
    </row>
    <row r="635" spans="4:7" s="126" customFormat="1" ht="15.75">
      <c r="D635" s="119"/>
      <c r="E635" s="119"/>
      <c r="F635" s="119"/>
      <c r="G635" s="120"/>
    </row>
    <row r="636" spans="4:7" s="126" customFormat="1" ht="15.75">
      <c r="D636" s="119"/>
      <c r="E636" s="119"/>
      <c r="F636" s="119"/>
      <c r="G636" s="120"/>
    </row>
    <row r="637" spans="4:7" s="126" customFormat="1" ht="15.75">
      <c r="D637" s="119"/>
      <c r="E637" s="119"/>
      <c r="F637" s="119"/>
      <c r="G637" s="120"/>
    </row>
    <row r="638" spans="4:7" s="126" customFormat="1" ht="15.75">
      <c r="D638" s="119"/>
      <c r="E638" s="119"/>
      <c r="F638" s="119"/>
      <c r="G638" s="120"/>
    </row>
    <row r="639" spans="4:7" s="126" customFormat="1" ht="15.75">
      <c r="D639" s="119"/>
      <c r="E639" s="119"/>
      <c r="F639" s="119"/>
      <c r="G639" s="120"/>
    </row>
    <row r="640" spans="4:7" s="126" customFormat="1" ht="15.75">
      <c r="D640" s="119"/>
      <c r="E640" s="119"/>
      <c r="F640" s="119"/>
      <c r="G640" s="120"/>
    </row>
    <row r="641" spans="4:7" s="126" customFormat="1" ht="15.75">
      <c r="D641" s="119"/>
      <c r="E641" s="119"/>
      <c r="F641" s="119"/>
      <c r="G641" s="120"/>
    </row>
    <row r="642" spans="4:7" s="126" customFormat="1" ht="15.75">
      <c r="D642" s="119"/>
      <c r="E642" s="119"/>
      <c r="F642" s="119"/>
      <c r="G642" s="120"/>
    </row>
    <row r="643" spans="4:7" s="126" customFormat="1" ht="15.75">
      <c r="D643" s="119"/>
      <c r="E643" s="119"/>
      <c r="F643" s="119"/>
      <c r="G643" s="120"/>
    </row>
    <row r="644" spans="4:7" s="126" customFormat="1" ht="15.75">
      <c r="D644" s="119"/>
      <c r="E644" s="119"/>
      <c r="F644" s="119"/>
      <c r="G644" s="120"/>
    </row>
    <row r="645" spans="4:7" s="126" customFormat="1" ht="15.75">
      <c r="D645" s="119"/>
      <c r="E645" s="119"/>
      <c r="F645" s="119"/>
      <c r="G645" s="120"/>
    </row>
    <row r="646" spans="4:7" s="126" customFormat="1" ht="15.75">
      <c r="D646" s="119"/>
      <c r="E646" s="119"/>
      <c r="F646" s="119"/>
      <c r="G646" s="120"/>
    </row>
    <row r="647" spans="4:7" s="126" customFormat="1" ht="15.75">
      <c r="D647" s="119"/>
      <c r="E647" s="119"/>
      <c r="F647" s="119"/>
      <c r="G647" s="120"/>
    </row>
    <row r="648" spans="4:7" s="126" customFormat="1" ht="15.75">
      <c r="D648" s="119"/>
      <c r="E648" s="119"/>
      <c r="F648" s="119"/>
      <c r="G648" s="120"/>
    </row>
    <row r="649" spans="4:7" s="126" customFormat="1" ht="15.75">
      <c r="D649" s="119"/>
      <c r="E649" s="119"/>
      <c r="F649" s="119"/>
      <c r="G649" s="120"/>
    </row>
    <row r="650" spans="4:7" s="126" customFormat="1" ht="15.75">
      <c r="D650" s="119"/>
      <c r="E650" s="119"/>
      <c r="F650" s="119"/>
      <c r="G650" s="120"/>
    </row>
    <row r="651" spans="4:7" s="126" customFormat="1" ht="15.75">
      <c r="D651" s="119"/>
      <c r="E651" s="119"/>
      <c r="F651" s="119"/>
      <c r="G651" s="120"/>
    </row>
    <row r="652" spans="4:7" s="126" customFormat="1" ht="15.75">
      <c r="D652" s="119"/>
      <c r="E652" s="119"/>
      <c r="F652" s="119"/>
      <c r="G652" s="120"/>
    </row>
    <row r="653" spans="4:7" s="126" customFormat="1" ht="15.75">
      <c r="D653" s="119"/>
      <c r="E653" s="119"/>
      <c r="F653" s="119"/>
      <c r="G653" s="120"/>
    </row>
    <row r="654" spans="4:7" s="126" customFormat="1" ht="15.75">
      <c r="D654" s="119"/>
      <c r="E654" s="119"/>
      <c r="F654" s="119"/>
      <c r="G654" s="120"/>
    </row>
    <row r="655" spans="4:7" s="126" customFormat="1" ht="15.75">
      <c r="D655" s="119"/>
      <c r="E655" s="119"/>
      <c r="F655" s="119"/>
      <c r="G655" s="120"/>
    </row>
    <row r="656" spans="4:7" s="126" customFormat="1" ht="15.75">
      <c r="D656" s="119"/>
      <c r="E656" s="119"/>
      <c r="F656" s="119"/>
      <c r="G656" s="120"/>
    </row>
    <row r="657" spans="4:7" s="126" customFormat="1" ht="15.75">
      <c r="D657" s="119"/>
      <c r="E657" s="119"/>
      <c r="F657" s="119"/>
      <c r="G657" s="120"/>
    </row>
    <row r="658" spans="4:7" s="126" customFormat="1" ht="15.75">
      <c r="D658" s="119"/>
      <c r="E658" s="119"/>
      <c r="F658" s="119"/>
      <c r="G658" s="120"/>
    </row>
    <row r="659" spans="4:7" s="126" customFormat="1" ht="15.75">
      <c r="D659" s="119"/>
      <c r="E659" s="119"/>
      <c r="F659" s="119"/>
      <c r="G659" s="120"/>
    </row>
    <row r="660" spans="4:7" s="126" customFormat="1" ht="15.75">
      <c r="D660" s="119"/>
      <c r="E660" s="119"/>
      <c r="F660" s="119"/>
      <c r="G660" s="120"/>
    </row>
    <row r="661" spans="4:7" s="126" customFormat="1" ht="15.75">
      <c r="D661" s="119"/>
      <c r="E661" s="119"/>
      <c r="F661" s="119"/>
      <c r="G661" s="120"/>
    </row>
    <row r="662" spans="4:7" s="126" customFormat="1" ht="15.75">
      <c r="D662" s="119"/>
      <c r="E662" s="119"/>
      <c r="F662" s="119"/>
      <c r="G662" s="120"/>
    </row>
    <row r="663" spans="4:7" s="126" customFormat="1" ht="15.75">
      <c r="D663" s="119"/>
      <c r="E663" s="119"/>
      <c r="F663" s="119"/>
      <c r="G663" s="120"/>
    </row>
    <row r="664" spans="4:7" s="126" customFormat="1" ht="15.75">
      <c r="D664" s="119"/>
      <c r="E664" s="119"/>
      <c r="F664" s="119"/>
      <c r="G664" s="120"/>
    </row>
    <row r="665" spans="4:7" s="126" customFormat="1" ht="15.75">
      <c r="D665" s="119"/>
      <c r="E665" s="119"/>
      <c r="F665" s="119"/>
      <c r="G665" s="120"/>
    </row>
    <row r="666" spans="4:7" s="126" customFormat="1" ht="15.75">
      <c r="D666" s="119"/>
      <c r="E666" s="119"/>
      <c r="F666" s="119"/>
      <c r="G666" s="120"/>
    </row>
    <row r="667" spans="4:7" s="126" customFormat="1" ht="15.75">
      <c r="D667" s="119"/>
      <c r="E667" s="119"/>
      <c r="F667" s="119"/>
      <c r="G667" s="120"/>
    </row>
    <row r="668" spans="4:7" s="126" customFormat="1" ht="15.75">
      <c r="D668" s="119"/>
      <c r="E668" s="119"/>
      <c r="F668" s="119"/>
      <c r="G668" s="120"/>
    </row>
    <row r="669" spans="4:7" s="126" customFormat="1" ht="15.75">
      <c r="D669" s="119"/>
      <c r="E669" s="119"/>
      <c r="F669" s="119"/>
      <c r="G669" s="120"/>
    </row>
    <row r="670" spans="4:7" s="126" customFormat="1" ht="15.75">
      <c r="D670" s="119"/>
      <c r="E670" s="119"/>
      <c r="F670" s="119"/>
      <c r="G670" s="120"/>
    </row>
    <row r="671" spans="4:7" s="126" customFormat="1" ht="15.75">
      <c r="D671" s="119"/>
      <c r="E671" s="119"/>
      <c r="F671" s="119"/>
      <c r="G671" s="120"/>
    </row>
    <row r="672" spans="4:7" s="126" customFormat="1" ht="15.75">
      <c r="D672" s="119"/>
      <c r="E672" s="119"/>
      <c r="F672" s="119"/>
      <c r="G672" s="120"/>
    </row>
    <row r="673" spans="4:7" s="126" customFormat="1" ht="15.75">
      <c r="D673" s="119"/>
      <c r="E673" s="119"/>
      <c r="F673" s="119"/>
      <c r="G673" s="120"/>
    </row>
    <row r="674" spans="4:7" s="126" customFormat="1" ht="15.75">
      <c r="D674" s="119"/>
      <c r="E674" s="119"/>
      <c r="F674" s="119"/>
      <c r="G674" s="120"/>
    </row>
    <row r="675" spans="4:7" s="126" customFormat="1" ht="15.75">
      <c r="D675" s="119"/>
      <c r="E675" s="119"/>
      <c r="F675" s="119"/>
      <c r="G675" s="120"/>
    </row>
    <row r="676" spans="4:7" s="126" customFormat="1" ht="15.75">
      <c r="D676" s="119"/>
      <c r="E676" s="119"/>
      <c r="F676" s="119"/>
      <c r="G676" s="120"/>
    </row>
    <row r="677" spans="4:7" s="126" customFormat="1" ht="15.75">
      <c r="D677" s="119"/>
      <c r="E677" s="119"/>
      <c r="F677" s="119"/>
      <c r="G677" s="120"/>
    </row>
    <row r="678" spans="4:7" s="126" customFormat="1" ht="15.75">
      <c r="D678" s="119"/>
      <c r="E678" s="119"/>
      <c r="F678" s="119"/>
      <c r="G678" s="120"/>
    </row>
    <row r="679" spans="4:7" s="126" customFormat="1" ht="15.75">
      <c r="D679" s="119"/>
      <c r="E679" s="119"/>
      <c r="F679" s="119"/>
      <c r="G679" s="120"/>
    </row>
    <row r="680" spans="4:7" s="126" customFormat="1" ht="15.75">
      <c r="D680" s="119"/>
      <c r="E680" s="119"/>
      <c r="F680" s="119"/>
      <c r="G680" s="120"/>
    </row>
    <row r="681" spans="4:7" s="126" customFormat="1" ht="15.75">
      <c r="D681" s="119"/>
      <c r="E681" s="119"/>
      <c r="F681" s="119"/>
      <c r="G681" s="120"/>
    </row>
    <row r="682" spans="4:7" s="126" customFormat="1" ht="15.75">
      <c r="D682" s="119"/>
      <c r="E682" s="119"/>
      <c r="F682" s="119"/>
      <c r="G682" s="120"/>
    </row>
    <row r="683" spans="4:7" s="126" customFormat="1" ht="15.75">
      <c r="D683" s="119"/>
      <c r="E683" s="119"/>
      <c r="F683" s="119"/>
      <c r="G683" s="120"/>
    </row>
    <row r="684" spans="4:7" s="126" customFormat="1" ht="15.75">
      <c r="D684" s="119"/>
      <c r="E684" s="119"/>
      <c r="F684" s="119"/>
      <c r="G684" s="120"/>
    </row>
    <row r="685" spans="4:7" s="126" customFormat="1" ht="15.75">
      <c r="D685" s="119"/>
      <c r="E685" s="119"/>
      <c r="F685" s="119"/>
      <c r="G685" s="120"/>
    </row>
    <row r="686" spans="4:7" s="126" customFormat="1" ht="15.75">
      <c r="D686" s="119"/>
      <c r="E686" s="119"/>
      <c r="F686" s="119"/>
      <c r="G686" s="120"/>
    </row>
    <row r="687" spans="4:7" s="126" customFormat="1" ht="15.75">
      <c r="D687" s="119"/>
      <c r="E687" s="119"/>
      <c r="F687" s="119"/>
      <c r="G687" s="120"/>
    </row>
    <row r="688" spans="4:7" s="126" customFormat="1" ht="15.75">
      <c r="D688" s="119"/>
      <c r="E688" s="119"/>
      <c r="F688" s="119"/>
      <c r="G688" s="120"/>
    </row>
    <row r="689" spans="4:7" s="126" customFormat="1" ht="15.75">
      <c r="D689" s="119"/>
      <c r="E689" s="119"/>
      <c r="F689" s="119"/>
      <c r="G689" s="120"/>
    </row>
    <row r="690" spans="4:7" s="126" customFormat="1" ht="15.75">
      <c r="D690" s="119"/>
      <c r="E690" s="119"/>
      <c r="F690" s="119"/>
      <c r="G690" s="120"/>
    </row>
    <row r="691" spans="4:7" s="126" customFormat="1" ht="15.75">
      <c r="D691" s="119"/>
      <c r="E691" s="119"/>
      <c r="F691" s="119"/>
      <c r="G691" s="120"/>
    </row>
    <row r="692" spans="4:7" s="126" customFormat="1" ht="15.75">
      <c r="D692" s="119"/>
      <c r="E692" s="119"/>
      <c r="F692" s="119"/>
      <c r="G692" s="120"/>
    </row>
    <row r="693" spans="4:7" s="126" customFormat="1" ht="15.75">
      <c r="D693" s="119"/>
      <c r="E693" s="119"/>
      <c r="F693" s="119"/>
      <c r="G693" s="120"/>
    </row>
    <row r="694" spans="4:7" s="126" customFormat="1" ht="15.75">
      <c r="D694" s="119"/>
      <c r="E694" s="119"/>
      <c r="F694" s="119"/>
      <c r="G694" s="120"/>
    </row>
    <row r="695" spans="4:7" s="126" customFormat="1" ht="15.75">
      <c r="D695" s="119"/>
      <c r="E695" s="119"/>
      <c r="F695" s="119"/>
      <c r="G695" s="120"/>
    </row>
    <row r="696" spans="4:7" s="126" customFormat="1" ht="15.75">
      <c r="D696" s="119"/>
      <c r="E696" s="119"/>
      <c r="F696" s="119"/>
      <c r="G696" s="120"/>
    </row>
    <row r="697" spans="4:7" s="126" customFormat="1" ht="15.75">
      <c r="D697" s="119"/>
      <c r="E697" s="119"/>
      <c r="F697" s="119"/>
      <c r="G697" s="120"/>
    </row>
    <row r="698" spans="4:7" s="126" customFormat="1" ht="15.75">
      <c r="D698" s="119"/>
      <c r="E698" s="119"/>
      <c r="F698" s="119"/>
      <c r="G698" s="120"/>
    </row>
    <row r="699" spans="4:7" s="126" customFormat="1" ht="15.75">
      <c r="D699" s="119"/>
      <c r="E699" s="119"/>
      <c r="F699" s="119"/>
      <c r="G699" s="120"/>
    </row>
    <row r="700" spans="4:7" s="126" customFormat="1" ht="15.75">
      <c r="D700" s="119"/>
      <c r="E700" s="119"/>
      <c r="F700" s="119"/>
      <c r="G700" s="120"/>
    </row>
    <row r="701" spans="4:7" s="126" customFormat="1" ht="15.75">
      <c r="D701" s="119"/>
      <c r="E701" s="119"/>
      <c r="F701" s="119"/>
      <c r="G701" s="120"/>
    </row>
    <row r="702" spans="4:7" s="126" customFormat="1" ht="15.75">
      <c r="D702" s="119"/>
      <c r="E702" s="119"/>
      <c r="F702" s="119"/>
      <c r="G702" s="120"/>
    </row>
    <row r="703" spans="4:7" s="126" customFormat="1" ht="15.75">
      <c r="D703" s="119"/>
      <c r="E703" s="119"/>
      <c r="F703" s="119"/>
      <c r="G703" s="120"/>
    </row>
    <row r="704" spans="4:7" s="126" customFormat="1" ht="15.75">
      <c r="D704" s="119"/>
      <c r="E704" s="119"/>
      <c r="F704" s="119"/>
      <c r="G704" s="120"/>
    </row>
    <row r="705" spans="4:7" s="126" customFormat="1" ht="15.75">
      <c r="D705" s="119"/>
      <c r="E705" s="119"/>
      <c r="F705" s="119"/>
      <c r="G705" s="120"/>
    </row>
    <row r="706" spans="4:7" s="126" customFormat="1" ht="15.75">
      <c r="D706" s="119"/>
      <c r="E706" s="119"/>
      <c r="F706" s="119"/>
      <c r="G706" s="120"/>
    </row>
    <row r="707" spans="4:7" s="126" customFormat="1" ht="15.75">
      <c r="D707" s="119"/>
      <c r="E707" s="119"/>
      <c r="F707" s="119"/>
      <c r="G707" s="120"/>
    </row>
    <row r="708" spans="4:7" s="126" customFormat="1" ht="15.75">
      <c r="D708" s="119"/>
      <c r="E708" s="119"/>
      <c r="F708" s="119"/>
      <c r="G708" s="120"/>
    </row>
    <row r="709" spans="4:7" s="126" customFormat="1" ht="15.75">
      <c r="D709" s="119"/>
      <c r="E709" s="119"/>
      <c r="F709" s="119"/>
      <c r="G709" s="120"/>
    </row>
    <row r="710" spans="4:7" s="126" customFormat="1" ht="15.75">
      <c r="D710" s="119"/>
      <c r="E710" s="119"/>
      <c r="F710" s="119"/>
      <c r="G710" s="120"/>
    </row>
    <row r="711" spans="4:7" s="126" customFormat="1" ht="15.75">
      <c r="D711" s="119"/>
      <c r="E711" s="119"/>
      <c r="F711" s="119"/>
      <c r="G711" s="120"/>
    </row>
    <row r="712" spans="4:7" s="126" customFormat="1" ht="15.75">
      <c r="D712" s="119"/>
      <c r="E712" s="119"/>
      <c r="F712" s="119"/>
      <c r="G712" s="120"/>
    </row>
    <row r="713" spans="4:7" s="126" customFormat="1" ht="15.75">
      <c r="D713" s="119"/>
      <c r="E713" s="119"/>
      <c r="F713" s="119"/>
      <c r="G713" s="120"/>
    </row>
    <row r="714" spans="4:7" s="126" customFormat="1" ht="15.75">
      <c r="D714" s="119"/>
      <c r="E714" s="119"/>
      <c r="F714" s="119"/>
      <c r="G714" s="120"/>
    </row>
    <row r="715" spans="4:7" s="126" customFormat="1" ht="15.75">
      <c r="D715" s="119"/>
      <c r="E715" s="119"/>
      <c r="F715" s="119"/>
      <c r="G715" s="120"/>
    </row>
    <row r="716" spans="4:7" s="126" customFormat="1" ht="15.75">
      <c r="D716" s="119"/>
      <c r="E716" s="119"/>
      <c r="F716" s="119"/>
      <c r="G716" s="120"/>
    </row>
    <row r="717" spans="4:7" s="126" customFormat="1" ht="15.75">
      <c r="D717" s="119"/>
      <c r="E717" s="119"/>
      <c r="F717" s="119"/>
      <c r="G717" s="120"/>
    </row>
    <row r="718" spans="4:7" s="126" customFormat="1" ht="15.75">
      <c r="D718" s="119"/>
      <c r="E718" s="119"/>
      <c r="F718" s="119"/>
      <c r="G718" s="120"/>
    </row>
    <row r="719" spans="4:7" s="126" customFormat="1" ht="15.75">
      <c r="D719" s="119"/>
      <c r="E719" s="119"/>
      <c r="F719" s="119"/>
      <c r="G719" s="120"/>
    </row>
    <row r="720" spans="4:7" s="126" customFormat="1" ht="15.75">
      <c r="D720" s="119"/>
      <c r="E720" s="119"/>
      <c r="F720" s="119"/>
      <c r="G720" s="120"/>
    </row>
    <row r="721" spans="4:7" s="126" customFormat="1" ht="15.75">
      <c r="D721" s="119"/>
      <c r="E721" s="119"/>
      <c r="F721" s="119"/>
      <c r="G721" s="120"/>
    </row>
    <row r="722" spans="4:7" s="126" customFormat="1" ht="15.75">
      <c r="D722" s="119"/>
      <c r="E722" s="119"/>
      <c r="F722" s="119"/>
      <c r="G722" s="120"/>
    </row>
    <row r="723" spans="4:7" s="126" customFormat="1" ht="15.75">
      <c r="D723" s="119"/>
      <c r="E723" s="119"/>
      <c r="F723" s="119"/>
      <c r="G723" s="120"/>
    </row>
    <row r="724" spans="4:7" s="126" customFormat="1" ht="15.75">
      <c r="D724" s="119"/>
      <c r="E724" s="119"/>
      <c r="F724" s="119"/>
      <c r="G724" s="120"/>
    </row>
    <row r="725" spans="4:7" s="126" customFormat="1" ht="15.75">
      <c r="D725" s="119"/>
      <c r="E725" s="119"/>
      <c r="F725" s="119"/>
      <c r="G725" s="120"/>
    </row>
    <row r="726" spans="4:7" s="126" customFormat="1" ht="15.75">
      <c r="D726" s="119"/>
      <c r="E726" s="119"/>
      <c r="F726" s="119"/>
      <c r="G726" s="120"/>
    </row>
    <row r="727" spans="4:7" s="126" customFormat="1" ht="15.75">
      <c r="D727" s="119"/>
      <c r="E727" s="119"/>
      <c r="F727" s="119"/>
      <c r="G727" s="120"/>
    </row>
    <row r="728" spans="4:7" s="126" customFormat="1" ht="15.75">
      <c r="D728" s="119"/>
      <c r="E728" s="119"/>
      <c r="F728" s="119"/>
      <c r="G728" s="120"/>
    </row>
    <row r="729" spans="4:7" s="126" customFormat="1" ht="15.75">
      <c r="D729" s="119"/>
      <c r="E729" s="119"/>
      <c r="F729" s="119"/>
      <c r="G729" s="120"/>
    </row>
    <row r="730" spans="4:7" s="126" customFormat="1" ht="15.75">
      <c r="D730" s="119"/>
      <c r="E730" s="119"/>
      <c r="F730" s="119"/>
      <c r="G730" s="120"/>
    </row>
    <row r="731" spans="4:7" s="126" customFormat="1" ht="15.75">
      <c r="D731" s="119"/>
      <c r="E731" s="119"/>
      <c r="F731" s="119"/>
      <c r="G731" s="120"/>
    </row>
    <row r="732" spans="4:7" s="126" customFormat="1" ht="15.75">
      <c r="D732" s="119"/>
      <c r="E732" s="119"/>
      <c r="F732" s="119"/>
      <c r="G732" s="120"/>
    </row>
    <row r="733" spans="4:7" s="126" customFormat="1" ht="15.75">
      <c r="D733" s="119"/>
      <c r="E733" s="119"/>
      <c r="F733" s="119"/>
      <c r="G733" s="120"/>
    </row>
    <row r="734" spans="4:7" s="126" customFormat="1" ht="15.75">
      <c r="D734" s="119"/>
      <c r="E734" s="119"/>
      <c r="F734" s="119"/>
      <c r="G734" s="120"/>
    </row>
    <row r="735" spans="4:7" s="126" customFormat="1" ht="15.75">
      <c r="D735" s="119"/>
      <c r="E735" s="119"/>
      <c r="F735" s="119"/>
      <c r="G735" s="120"/>
    </row>
    <row r="736" spans="4:7" s="126" customFormat="1" ht="15.75">
      <c r="D736" s="119"/>
      <c r="E736" s="119"/>
      <c r="F736" s="119"/>
      <c r="G736" s="120"/>
    </row>
    <row r="737" spans="4:7" s="126" customFormat="1" ht="15.75">
      <c r="D737" s="119"/>
      <c r="E737" s="119"/>
      <c r="F737" s="119"/>
      <c r="G737" s="120"/>
    </row>
    <row r="738" spans="4:7" s="126" customFormat="1" ht="15.75">
      <c r="D738" s="119"/>
      <c r="E738" s="119"/>
      <c r="F738" s="119"/>
      <c r="G738" s="120"/>
    </row>
    <row r="739" spans="4:7" s="126" customFormat="1" ht="15.75">
      <c r="D739" s="119"/>
      <c r="E739" s="119"/>
      <c r="F739" s="119"/>
      <c r="G739" s="120"/>
    </row>
    <row r="740" spans="4:7" s="126" customFormat="1" ht="15.75">
      <c r="D740" s="119"/>
      <c r="E740" s="119"/>
      <c r="F740" s="119"/>
      <c r="G740" s="120"/>
    </row>
    <row r="741" spans="4:7" s="126" customFormat="1" ht="15.75">
      <c r="D741" s="119"/>
      <c r="E741" s="119"/>
      <c r="F741" s="119"/>
      <c r="G741" s="120"/>
    </row>
    <row r="742" spans="4:7" s="126" customFormat="1" ht="15.75">
      <c r="D742" s="119"/>
      <c r="E742" s="119"/>
      <c r="F742" s="119"/>
      <c r="G742" s="120"/>
    </row>
    <row r="743" spans="4:7" s="126" customFormat="1" ht="15.75">
      <c r="D743" s="119"/>
      <c r="E743" s="119"/>
      <c r="F743" s="119"/>
      <c r="G743" s="120"/>
    </row>
    <row r="744" spans="4:7" s="126" customFormat="1" ht="15.75">
      <c r="D744" s="119"/>
      <c r="E744" s="119"/>
      <c r="F744" s="119"/>
      <c r="G744" s="120"/>
    </row>
    <row r="745" spans="4:7" s="126" customFormat="1" ht="15.75">
      <c r="D745" s="119"/>
      <c r="E745" s="119"/>
      <c r="F745" s="119"/>
      <c r="G745" s="120"/>
    </row>
    <row r="746" spans="4:7" s="126" customFormat="1" ht="15.75">
      <c r="D746" s="119"/>
      <c r="E746" s="119"/>
      <c r="F746" s="119"/>
      <c r="G746" s="120"/>
    </row>
    <row r="747" spans="4:7" s="126" customFormat="1" ht="15.75">
      <c r="D747" s="119"/>
      <c r="E747" s="119"/>
      <c r="F747" s="119"/>
      <c r="G747" s="120"/>
    </row>
    <row r="748" spans="4:7" s="126" customFormat="1" ht="15.75">
      <c r="D748" s="119"/>
      <c r="E748" s="119"/>
      <c r="F748" s="119"/>
      <c r="G748" s="120"/>
    </row>
    <row r="749" spans="4:7" s="126" customFormat="1" ht="15.75">
      <c r="D749" s="119"/>
      <c r="E749" s="119"/>
      <c r="F749" s="119"/>
      <c r="G749" s="120"/>
    </row>
    <row r="750" spans="4:7" s="126" customFormat="1" ht="15.75">
      <c r="D750" s="119"/>
      <c r="E750" s="119"/>
      <c r="F750" s="119"/>
      <c r="G750" s="120"/>
    </row>
    <row r="751" spans="4:7" s="126" customFormat="1" ht="15.75">
      <c r="D751" s="119"/>
      <c r="E751" s="119"/>
      <c r="F751" s="119"/>
      <c r="G751" s="120"/>
    </row>
    <row r="752" spans="4:7" s="126" customFormat="1" ht="15.75">
      <c r="D752" s="119"/>
      <c r="E752" s="119"/>
      <c r="F752" s="119"/>
      <c r="G752" s="120"/>
    </row>
    <row r="753" spans="4:7" s="126" customFormat="1" ht="15.75">
      <c r="D753" s="119"/>
      <c r="E753" s="119"/>
      <c r="F753" s="119"/>
      <c r="G753" s="120"/>
    </row>
    <row r="754" spans="4:7" s="126" customFormat="1" ht="15.75">
      <c r="D754" s="119"/>
      <c r="E754" s="119"/>
      <c r="F754" s="119"/>
      <c r="G754" s="120"/>
    </row>
    <row r="755" spans="4:7" s="126" customFormat="1" ht="15.75">
      <c r="D755" s="119"/>
      <c r="E755" s="119"/>
      <c r="F755" s="119"/>
      <c r="G755" s="120"/>
    </row>
    <row r="756" spans="4:7" s="126" customFormat="1" ht="15.75">
      <c r="D756" s="119"/>
      <c r="E756" s="119"/>
      <c r="F756" s="119"/>
      <c r="G756" s="120"/>
    </row>
    <row r="757" spans="4:7" s="126" customFormat="1" ht="15.75">
      <c r="D757" s="119"/>
      <c r="E757" s="119"/>
      <c r="F757" s="119"/>
      <c r="G757" s="120"/>
    </row>
    <row r="758" spans="4:7" s="126" customFormat="1" ht="15.75">
      <c r="D758" s="119"/>
      <c r="E758" s="119"/>
      <c r="F758" s="119"/>
      <c r="G758" s="120"/>
    </row>
    <row r="759" spans="4:7" s="126" customFormat="1" ht="15.75">
      <c r="D759" s="119"/>
      <c r="E759" s="119"/>
      <c r="F759" s="119"/>
      <c r="G759" s="120"/>
    </row>
    <row r="760" spans="4:7" s="126" customFormat="1" ht="15.75">
      <c r="D760" s="119"/>
      <c r="E760" s="119"/>
      <c r="F760" s="119"/>
      <c r="G760" s="120"/>
    </row>
    <row r="761" spans="4:7" s="126" customFormat="1" ht="15.75">
      <c r="D761" s="119"/>
      <c r="E761" s="119"/>
      <c r="F761" s="119"/>
      <c r="G761" s="120"/>
    </row>
    <row r="762" spans="4:7" s="126" customFormat="1" ht="15.75">
      <c r="D762" s="119"/>
      <c r="E762" s="119"/>
      <c r="F762" s="119"/>
      <c r="G762" s="120"/>
    </row>
    <row r="763" spans="4:7" s="126" customFormat="1" ht="15.75">
      <c r="D763" s="119"/>
      <c r="E763" s="119"/>
      <c r="F763" s="119"/>
      <c r="G763" s="120"/>
    </row>
    <row r="764" spans="4:7" s="126" customFormat="1" ht="15.75">
      <c r="D764" s="119"/>
      <c r="E764" s="119"/>
      <c r="F764" s="119"/>
      <c r="G764" s="120"/>
    </row>
    <row r="765" spans="4:7" s="126" customFormat="1" ht="15.75">
      <c r="D765" s="119"/>
      <c r="E765" s="119"/>
      <c r="F765" s="119"/>
      <c r="G765" s="120"/>
    </row>
    <row r="766" spans="4:7" s="126" customFormat="1" ht="15.75">
      <c r="D766" s="119"/>
      <c r="E766" s="119"/>
      <c r="F766" s="119"/>
      <c r="G766" s="120"/>
    </row>
    <row r="767" spans="4:7" s="126" customFormat="1" ht="15.75">
      <c r="D767" s="119"/>
      <c r="E767" s="119"/>
      <c r="F767" s="119"/>
      <c r="G767" s="120"/>
    </row>
    <row r="768" spans="4:7" s="126" customFormat="1" ht="15.75">
      <c r="D768" s="119"/>
      <c r="E768" s="119"/>
      <c r="F768" s="119"/>
      <c r="G768" s="120"/>
    </row>
    <row r="769" spans="4:7" s="126" customFormat="1" ht="15.75">
      <c r="D769" s="119"/>
      <c r="E769" s="119"/>
      <c r="F769" s="119"/>
      <c r="G769" s="120"/>
    </row>
    <row r="770" spans="4:7" s="126" customFormat="1" ht="15.75">
      <c r="D770" s="119"/>
      <c r="E770" s="119"/>
      <c r="F770" s="119"/>
      <c r="G770" s="120"/>
    </row>
    <row r="771" spans="4:7" s="126" customFormat="1" ht="15.75">
      <c r="D771" s="119"/>
      <c r="E771" s="119"/>
      <c r="F771" s="119"/>
      <c r="G771" s="120"/>
    </row>
    <row r="772" spans="4:7" s="126" customFormat="1" ht="15.75">
      <c r="D772" s="119"/>
      <c r="E772" s="119"/>
      <c r="F772" s="119"/>
      <c r="G772" s="120"/>
    </row>
    <row r="773" spans="4:7" s="126" customFormat="1" ht="15.75">
      <c r="D773" s="119"/>
      <c r="E773" s="119"/>
      <c r="F773" s="119"/>
      <c r="G773" s="120"/>
    </row>
    <row r="774" spans="4:7" s="126" customFormat="1" ht="15.75">
      <c r="D774" s="119"/>
      <c r="E774" s="119"/>
      <c r="F774" s="119"/>
      <c r="G774" s="120"/>
    </row>
    <row r="775" spans="4:7" s="126" customFormat="1" ht="15.75">
      <c r="D775" s="119"/>
      <c r="E775" s="119"/>
      <c r="F775" s="119"/>
      <c r="G775" s="120"/>
    </row>
    <row r="776" spans="4:7" s="126" customFormat="1" ht="15.75">
      <c r="D776" s="119"/>
      <c r="E776" s="119"/>
      <c r="F776" s="119"/>
      <c r="G776" s="120"/>
    </row>
    <row r="777" spans="4:7" s="126" customFormat="1" ht="15.75">
      <c r="D777" s="119"/>
      <c r="E777" s="119"/>
      <c r="F777" s="119"/>
      <c r="G777" s="120"/>
    </row>
    <row r="778" spans="4:7" s="126" customFormat="1" ht="15.75">
      <c r="D778" s="119"/>
      <c r="E778" s="119"/>
      <c r="F778" s="119"/>
      <c r="G778" s="120"/>
    </row>
    <row r="779" spans="4:7" s="126" customFormat="1" ht="15.75">
      <c r="D779" s="119"/>
      <c r="E779" s="119"/>
      <c r="F779" s="119"/>
      <c r="G779" s="120"/>
    </row>
    <row r="780" spans="4:7" s="126" customFormat="1" ht="15.75">
      <c r="D780" s="119"/>
      <c r="E780" s="119"/>
      <c r="F780" s="119"/>
      <c r="G780" s="120"/>
    </row>
    <row r="781" spans="4:7" s="126" customFormat="1" ht="15.75">
      <c r="D781" s="119"/>
      <c r="E781" s="119"/>
      <c r="F781" s="119"/>
      <c r="G781" s="120"/>
    </row>
    <row r="782" spans="4:7" s="126" customFormat="1" ht="15.75">
      <c r="D782" s="119"/>
      <c r="E782" s="119"/>
      <c r="F782" s="119"/>
      <c r="G782" s="120"/>
    </row>
    <row r="783" spans="4:7" s="126" customFormat="1" ht="15.75">
      <c r="D783" s="119"/>
      <c r="E783" s="119"/>
      <c r="F783" s="119"/>
      <c r="G783" s="120"/>
    </row>
    <row r="784" spans="4:7" s="126" customFormat="1" ht="15.75">
      <c r="D784" s="119"/>
      <c r="E784" s="119"/>
      <c r="F784" s="119"/>
      <c r="G784" s="120"/>
    </row>
    <row r="785" spans="4:7" s="126" customFormat="1" ht="15.75">
      <c r="D785" s="119"/>
      <c r="E785" s="119"/>
      <c r="F785" s="119"/>
      <c r="G785" s="120"/>
    </row>
    <row r="786" spans="4:7" s="126" customFormat="1" ht="15.75">
      <c r="D786" s="119"/>
      <c r="E786" s="119"/>
      <c r="F786" s="119"/>
      <c r="G786" s="120"/>
    </row>
    <row r="787" spans="4:7" s="126" customFormat="1" ht="15.75">
      <c r="D787" s="119"/>
      <c r="E787" s="119"/>
      <c r="F787" s="119"/>
      <c r="G787" s="120"/>
    </row>
    <row r="788" spans="4:7" s="126" customFormat="1" ht="15.75">
      <c r="D788" s="119"/>
      <c r="E788" s="119"/>
      <c r="F788" s="119"/>
      <c r="G788" s="120"/>
    </row>
    <row r="789" spans="4:7" s="126" customFormat="1" ht="15.75">
      <c r="D789" s="119"/>
      <c r="E789" s="119"/>
      <c r="F789" s="119"/>
      <c r="G789" s="120"/>
    </row>
    <row r="790" spans="4:7" s="126" customFormat="1" ht="15.75">
      <c r="D790" s="119"/>
      <c r="E790" s="119"/>
      <c r="F790" s="119"/>
      <c r="G790" s="120"/>
    </row>
    <row r="791" spans="4:7" s="126" customFormat="1" ht="15.75">
      <c r="D791" s="119"/>
      <c r="E791" s="119"/>
      <c r="F791" s="119"/>
      <c r="G791" s="120"/>
    </row>
    <row r="792" spans="4:7" s="126" customFormat="1" ht="15.75">
      <c r="D792" s="119"/>
      <c r="E792" s="119"/>
      <c r="F792" s="119"/>
      <c r="G792" s="120"/>
    </row>
    <row r="793" spans="4:7" s="126" customFormat="1" ht="15.75">
      <c r="D793" s="119"/>
      <c r="E793" s="119"/>
      <c r="F793" s="119"/>
      <c r="G793" s="120"/>
    </row>
    <row r="794" spans="4:7" s="126" customFormat="1" ht="15.75">
      <c r="D794" s="119"/>
      <c r="E794" s="119"/>
      <c r="F794" s="119"/>
      <c r="G794" s="120"/>
    </row>
    <row r="795" spans="4:7" s="126" customFormat="1" ht="15.75">
      <c r="D795" s="119"/>
      <c r="E795" s="119"/>
      <c r="F795" s="119"/>
      <c r="G795" s="120"/>
    </row>
    <row r="796" spans="4:7" s="126" customFormat="1" ht="15.75">
      <c r="D796" s="119"/>
      <c r="E796" s="119"/>
      <c r="F796" s="119"/>
      <c r="G796" s="120"/>
    </row>
    <row r="797" spans="4:7" s="126" customFormat="1" ht="15.75">
      <c r="D797" s="119"/>
      <c r="E797" s="119"/>
      <c r="F797" s="119"/>
      <c r="G797" s="120"/>
    </row>
    <row r="798" spans="4:7" s="126" customFormat="1" ht="15.75">
      <c r="D798" s="119"/>
      <c r="E798" s="119"/>
      <c r="F798" s="119"/>
      <c r="G798" s="120"/>
    </row>
    <row r="799" spans="4:7" s="126" customFormat="1" ht="15.75">
      <c r="D799" s="119"/>
      <c r="E799" s="119"/>
      <c r="F799" s="119"/>
      <c r="G799" s="120"/>
    </row>
    <row r="800" spans="4:7" s="126" customFormat="1" ht="15.75">
      <c r="D800" s="119"/>
      <c r="E800" s="119"/>
      <c r="F800" s="119"/>
      <c r="G800" s="120"/>
    </row>
    <row r="801" spans="4:7" s="126" customFormat="1" ht="15.75">
      <c r="D801" s="119"/>
      <c r="E801" s="119"/>
      <c r="F801" s="119"/>
      <c r="G801" s="120"/>
    </row>
    <row r="802" spans="4:7" s="126" customFormat="1" ht="15.75">
      <c r="D802" s="119"/>
      <c r="E802" s="119"/>
      <c r="F802" s="119"/>
      <c r="G802" s="120"/>
    </row>
    <row r="803" spans="4:7" s="126" customFormat="1" ht="15.75">
      <c r="D803" s="119"/>
      <c r="E803" s="119"/>
      <c r="F803" s="119"/>
      <c r="G803" s="120"/>
    </row>
    <row r="804" spans="4:7" s="126" customFormat="1" ht="15.75">
      <c r="D804" s="119"/>
      <c r="E804" s="119"/>
      <c r="F804" s="119"/>
      <c r="G804" s="120"/>
    </row>
    <row r="805" spans="4:7" s="126" customFormat="1" ht="15.75">
      <c r="D805" s="119"/>
      <c r="E805" s="119"/>
      <c r="F805" s="119"/>
      <c r="G805" s="120"/>
    </row>
    <row r="806" spans="4:7" s="126" customFormat="1" ht="15.75">
      <c r="D806" s="119"/>
      <c r="E806" s="119"/>
      <c r="F806" s="119"/>
      <c r="G806" s="120"/>
    </row>
    <row r="807" spans="4:7" s="126" customFormat="1" ht="15.75">
      <c r="D807" s="119"/>
      <c r="E807" s="119"/>
      <c r="F807" s="119"/>
      <c r="G807" s="120"/>
    </row>
    <row r="808" spans="4:7" s="126" customFormat="1" ht="15.75">
      <c r="D808" s="119"/>
      <c r="E808" s="119"/>
      <c r="F808" s="119"/>
      <c r="G808" s="120"/>
    </row>
    <row r="809" spans="4:7" s="126" customFormat="1" ht="15.75">
      <c r="D809" s="119"/>
      <c r="E809" s="119"/>
      <c r="F809" s="119"/>
      <c r="G809" s="120"/>
    </row>
    <row r="810" spans="4:7" s="126" customFormat="1" ht="15.75">
      <c r="D810" s="119"/>
      <c r="E810" s="119"/>
      <c r="F810" s="119"/>
      <c r="G810" s="120"/>
    </row>
    <row r="811" spans="4:7" s="126" customFormat="1" ht="15.75">
      <c r="D811" s="119"/>
      <c r="E811" s="119"/>
      <c r="F811" s="119"/>
      <c r="G811" s="120"/>
    </row>
    <row r="812" spans="4:7" s="126" customFormat="1" ht="15.75">
      <c r="D812" s="119"/>
      <c r="E812" s="119"/>
      <c r="F812" s="119"/>
      <c r="G812" s="120"/>
    </row>
    <row r="813" spans="4:7" s="126" customFormat="1" ht="15.75">
      <c r="D813" s="119"/>
      <c r="E813" s="119"/>
      <c r="F813" s="119"/>
      <c r="G813" s="120"/>
    </row>
    <row r="814" spans="4:7" s="126" customFormat="1" ht="15.75">
      <c r="D814" s="119"/>
      <c r="E814" s="119"/>
      <c r="F814" s="119"/>
      <c r="G814" s="120"/>
    </row>
    <row r="815" spans="4:7" s="126" customFormat="1" ht="15.75">
      <c r="D815" s="119"/>
      <c r="E815" s="119"/>
      <c r="F815" s="119"/>
      <c r="G815" s="120"/>
    </row>
    <row r="816" spans="4:7" s="126" customFormat="1" ht="15.75">
      <c r="D816" s="119"/>
      <c r="E816" s="119"/>
      <c r="F816" s="119"/>
      <c r="G816" s="120"/>
    </row>
    <row r="817" spans="4:7" s="126" customFormat="1" ht="15.75">
      <c r="D817" s="119"/>
      <c r="E817" s="119"/>
      <c r="F817" s="119"/>
      <c r="G817" s="120"/>
    </row>
    <row r="818" spans="4:7" s="126" customFormat="1" ht="15.75">
      <c r="D818" s="119"/>
      <c r="E818" s="119"/>
      <c r="F818" s="119"/>
      <c r="G818" s="120"/>
    </row>
    <row r="819" spans="4:7" s="126" customFormat="1" ht="15.75">
      <c r="D819" s="119"/>
      <c r="E819" s="119"/>
      <c r="F819" s="119"/>
      <c r="G819" s="120"/>
    </row>
    <row r="820" spans="4:7" s="126" customFormat="1" ht="15.75">
      <c r="D820" s="119"/>
      <c r="E820" s="119"/>
      <c r="F820" s="119"/>
      <c r="G820" s="120"/>
    </row>
    <row r="821" spans="4:7" s="126" customFormat="1" ht="15.75">
      <c r="D821" s="119"/>
      <c r="E821" s="119"/>
      <c r="F821" s="119"/>
      <c r="G821" s="120"/>
    </row>
    <row r="822" spans="4:7" s="126" customFormat="1" ht="15.75">
      <c r="D822" s="119"/>
      <c r="E822" s="119"/>
      <c r="F822" s="119"/>
      <c r="G822" s="120"/>
    </row>
    <row r="823" spans="4:7" s="126" customFormat="1" ht="15.75">
      <c r="D823" s="119"/>
      <c r="E823" s="119"/>
      <c r="F823" s="119"/>
      <c r="G823" s="120"/>
    </row>
    <row r="824" spans="4:7" s="126" customFormat="1" ht="15.75">
      <c r="D824" s="119"/>
      <c r="E824" s="119"/>
      <c r="F824" s="119"/>
      <c r="G824" s="120"/>
    </row>
    <row r="825" spans="4:7" s="126" customFormat="1" ht="15.75">
      <c r="D825" s="119"/>
      <c r="E825" s="119"/>
      <c r="F825" s="119"/>
      <c r="G825" s="120"/>
    </row>
    <row r="826" spans="4:7" s="126" customFormat="1" ht="15.75">
      <c r="D826" s="119"/>
      <c r="E826" s="119"/>
      <c r="F826" s="119"/>
      <c r="G826" s="120"/>
    </row>
    <row r="827" spans="4:7" s="126" customFormat="1" ht="15.75">
      <c r="D827" s="119"/>
      <c r="E827" s="119"/>
      <c r="F827" s="119"/>
      <c r="G827" s="120"/>
    </row>
    <row r="828" spans="4:7" s="126" customFormat="1" ht="15.75">
      <c r="D828" s="119"/>
      <c r="E828" s="119"/>
      <c r="F828" s="119"/>
      <c r="G828" s="120"/>
    </row>
    <row r="829" spans="4:7" s="126" customFormat="1" ht="15.75">
      <c r="D829" s="119"/>
      <c r="E829" s="119"/>
      <c r="F829" s="119"/>
      <c r="G829" s="120"/>
    </row>
    <row r="830" spans="4:7" s="126" customFormat="1" ht="15.75">
      <c r="D830" s="119"/>
      <c r="E830" s="119"/>
      <c r="F830" s="119"/>
      <c r="G830" s="120"/>
    </row>
    <row r="831" spans="4:7" s="126" customFormat="1" ht="15.75">
      <c r="D831" s="119"/>
      <c r="E831" s="119"/>
      <c r="F831" s="119"/>
      <c r="G831" s="120"/>
    </row>
    <row r="832" spans="4:7" s="126" customFormat="1" ht="15.75">
      <c r="D832" s="119"/>
      <c r="E832" s="119"/>
      <c r="F832" s="119"/>
      <c r="G832" s="120"/>
    </row>
    <row r="833" spans="4:7" s="126" customFormat="1" ht="15.75">
      <c r="D833" s="119"/>
      <c r="E833" s="119"/>
      <c r="F833" s="119"/>
      <c r="G833" s="120"/>
    </row>
    <row r="834" spans="4:7" s="126" customFormat="1" ht="15.75">
      <c r="D834" s="119"/>
      <c r="E834" s="119"/>
      <c r="F834" s="119"/>
      <c r="G834" s="120"/>
    </row>
    <row r="835" spans="4:7" s="126" customFormat="1" ht="15.75">
      <c r="D835" s="119"/>
      <c r="E835" s="119"/>
      <c r="F835" s="119"/>
      <c r="G835" s="120"/>
    </row>
    <row r="836" spans="4:7" s="126" customFormat="1" ht="15.75">
      <c r="D836" s="119"/>
      <c r="E836" s="119"/>
      <c r="F836" s="119"/>
      <c r="G836" s="120"/>
    </row>
    <row r="837" spans="4:7" s="126" customFormat="1" ht="15.75">
      <c r="D837" s="119"/>
      <c r="E837" s="119"/>
      <c r="F837" s="119"/>
      <c r="G837" s="120"/>
    </row>
    <row r="838" spans="4:7" s="126" customFormat="1" ht="15.75">
      <c r="D838" s="119"/>
      <c r="E838" s="119"/>
      <c r="F838" s="119"/>
      <c r="G838" s="120"/>
    </row>
    <row r="839" spans="4:7" s="126" customFormat="1" ht="15.75">
      <c r="D839" s="119"/>
      <c r="E839" s="119"/>
      <c r="F839" s="119"/>
      <c r="G839" s="120"/>
    </row>
    <row r="840" spans="4:7" s="126" customFormat="1" ht="15.75">
      <c r="D840" s="119"/>
      <c r="E840" s="119"/>
      <c r="F840" s="119"/>
      <c r="G840" s="120"/>
    </row>
    <row r="841" spans="4:7" s="126" customFormat="1" ht="15.75">
      <c r="D841" s="119"/>
      <c r="E841" s="119"/>
      <c r="F841" s="119"/>
      <c r="G841" s="120"/>
    </row>
    <row r="842" spans="4:7" s="126" customFormat="1" ht="15.75">
      <c r="D842" s="119"/>
      <c r="E842" s="119"/>
      <c r="F842" s="119"/>
      <c r="G842" s="120"/>
    </row>
    <row r="843" spans="4:7" s="126" customFormat="1" ht="15.75">
      <c r="D843" s="119"/>
      <c r="E843" s="119"/>
      <c r="F843" s="119"/>
      <c r="G843" s="120"/>
    </row>
    <row r="844" spans="4:7" s="126" customFormat="1" ht="15.75">
      <c r="D844" s="119"/>
      <c r="E844" s="119"/>
      <c r="F844" s="119"/>
      <c r="G844" s="120"/>
    </row>
    <row r="845" spans="4:7" s="126" customFormat="1" ht="15.75">
      <c r="D845" s="119"/>
      <c r="E845" s="119"/>
      <c r="F845" s="119"/>
      <c r="G845" s="120"/>
    </row>
    <row r="846" spans="4:7" s="126" customFormat="1" ht="15.75">
      <c r="D846" s="119"/>
      <c r="E846" s="119"/>
      <c r="F846" s="119"/>
      <c r="G846" s="120"/>
    </row>
    <row r="847" spans="4:7" s="126" customFormat="1" ht="15.75">
      <c r="D847" s="119"/>
      <c r="E847" s="119"/>
      <c r="F847" s="119"/>
      <c r="G847" s="120"/>
    </row>
    <row r="848" spans="4:7" s="126" customFormat="1" ht="15.75">
      <c r="D848" s="119"/>
      <c r="E848" s="119"/>
      <c r="F848" s="119"/>
      <c r="G848" s="120"/>
    </row>
    <row r="849" spans="4:7" s="126" customFormat="1" ht="15.75">
      <c r="D849" s="119"/>
      <c r="E849" s="119"/>
      <c r="F849" s="119"/>
      <c r="G849" s="120"/>
    </row>
    <row r="850" spans="4:7" s="126" customFormat="1" ht="15.75">
      <c r="D850" s="119"/>
      <c r="E850" s="119"/>
      <c r="F850" s="119"/>
      <c r="G850" s="120"/>
    </row>
    <row r="851" spans="4:7" s="126" customFormat="1" ht="15.75">
      <c r="D851" s="119"/>
      <c r="E851" s="119"/>
      <c r="F851" s="119"/>
      <c r="G851" s="120"/>
    </row>
    <row r="852" spans="4:7" s="126" customFormat="1" ht="15.75">
      <c r="D852" s="119"/>
      <c r="E852" s="119"/>
      <c r="F852" s="119"/>
      <c r="G852" s="120"/>
    </row>
    <row r="853" spans="4:7" s="126" customFormat="1" ht="15.75">
      <c r="D853" s="119"/>
      <c r="E853" s="119"/>
      <c r="F853" s="119"/>
      <c r="G853" s="120"/>
    </row>
    <row r="854" spans="4:7" s="126" customFormat="1" ht="15.75">
      <c r="D854" s="119"/>
      <c r="E854" s="119"/>
      <c r="F854" s="119"/>
      <c r="G854" s="120"/>
    </row>
    <row r="855" spans="4:7" s="126" customFormat="1" ht="15.75">
      <c r="D855" s="119"/>
      <c r="E855" s="119"/>
      <c r="F855" s="119"/>
      <c r="G855" s="120"/>
    </row>
    <row r="856" spans="4:7" s="126" customFormat="1" ht="15.75">
      <c r="D856" s="119"/>
      <c r="E856" s="119"/>
      <c r="F856" s="119"/>
      <c r="G856" s="120"/>
    </row>
    <row r="857" spans="4:7" s="126" customFormat="1" ht="15.75">
      <c r="D857" s="119"/>
      <c r="E857" s="119"/>
      <c r="F857" s="119"/>
      <c r="G857" s="120"/>
    </row>
    <row r="858" spans="4:7" s="126" customFormat="1" ht="15.75">
      <c r="D858" s="119"/>
      <c r="E858" s="119"/>
      <c r="F858" s="119"/>
      <c r="G858" s="120"/>
    </row>
    <row r="859" spans="4:7" s="126" customFormat="1" ht="15.75">
      <c r="D859" s="119"/>
      <c r="E859" s="119"/>
      <c r="F859" s="119"/>
      <c r="G859" s="120"/>
    </row>
    <row r="860" spans="4:7" s="126" customFormat="1" ht="15.75">
      <c r="D860" s="119"/>
      <c r="E860" s="119"/>
      <c r="F860" s="119"/>
      <c r="G860" s="120"/>
    </row>
    <row r="861" spans="4:7" s="126" customFormat="1" ht="15.75">
      <c r="D861" s="119"/>
      <c r="E861" s="119"/>
      <c r="F861" s="119"/>
      <c r="G861" s="120"/>
    </row>
    <row r="862" spans="4:7" s="126" customFormat="1" ht="15.75">
      <c r="D862" s="119"/>
      <c r="E862" s="119"/>
      <c r="F862" s="119"/>
      <c r="G862" s="120"/>
    </row>
    <row r="863" spans="4:7" s="126" customFormat="1" ht="15.75">
      <c r="D863" s="119"/>
      <c r="E863" s="119"/>
      <c r="F863" s="119"/>
      <c r="G863" s="120"/>
    </row>
    <row r="864" spans="4:7" s="126" customFormat="1" ht="15.75">
      <c r="D864" s="119"/>
      <c r="E864" s="119"/>
      <c r="F864" s="119"/>
      <c r="G864" s="120"/>
    </row>
    <row r="865" spans="4:7" s="126" customFormat="1" ht="15.75">
      <c r="D865" s="119"/>
      <c r="E865" s="119"/>
      <c r="F865" s="119"/>
      <c r="G865" s="120"/>
    </row>
    <row r="866" spans="4:7" s="126" customFormat="1" ht="15.75">
      <c r="D866" s="119"/>
      <c r="E866" s="119"/>
      <c r="F866" s="119"/>
      <c r="G866" s="120"/>
    </row>
    <row r="867" spans="4:7" s="126" customFormat="1" ht="15.75">
      <c r="D867" s="119"/>
      <c r="E867" s="119"/>
      <c r="F867" s="119"/>
      <c r="G867" s="120"/>
    </row>
    <row r="868" spans="4:7" s="126" customFormat="1" ht="15.75">
      <c r="D868" s="119"/>
      <c r="E868" s="119"/>
      <c r="F868" s="119"/>
      <c r="G868" s="120"/>
    </row>
    <row r="869" spans="4:7" s="126" customFormat="1" ht="15.75">
      <c r="D869" s="119"/>
      <c r="E869" s="119"/>
      <c r="F869" s="119"/>
      <c r="G869" s="120"/>
    </row>
    <row r="870" spans="4:7" s="126" customFormat="1" ht="15.75">
      <c r="D870" s="119"/>
      <c r="E870" s="119"/>
      <c r="F870" s="119"/>
      <c r="G870" s="120"/>
    </row>
    <row r="871" spans="4:7" s="126" customFormat="1" ht="15.75">
      <c r="D871" s="119"/>
      <c r="E871" s="119"/>
      <c r="F871" s="119"/>
      <c r="G871" s="120"/>
    </row>
    <row r="872" spans="4:7" s="126" customFormat="1" ht="15.75">
      <c r="D872" s="119"/>
      <c r="E872" s="119"/>
      <c r="F872" s="119"/>
      <c r="G872" s="120"/>
    </row>
    <row r="873" spans="4:7" s="126" customFormat="1" ht="15.75">
      <c r="D873" s="119"/>
      <c r="E873" s="119"/>
      <c r="F873" s="119"/>
      <c r="G873" s="120"/>
    </row>
    <row r="874" spans="4:7" s="126" customFormat="1" ht="15.75">
      <c r="D874" s="119"/>
      <c r="E874" s="119"/>
      <c r="F874" s="119"/>
      <c r="G874" s="120"/>
    </row>
    <row r="875" spans="4:7" s="126" customFormat="1" ht="15.75">
      <c r="D875" s="119"/>
      <c r="E875" s="119"/>
      <c r="F875" s="119"/>
      <c r="G875" s="120"/>
    </row>
    <row r="876" spans="4:7" s="126" customFormat="1" ht="15.75">
      <c r="D876" s="119"/>
      <c r="E876" s="119"/>
      <c r="F876" s="119"/>
      <c r="G876" s="120"/>
    </row>
    <row r="877" spans="4:7" s="126" customFormat="1" ht="15.75">
      <c r="D877" s="119"/>
      <c r="E877" s="119"/>
      <c r="F877" s="119"/>
      <c r="G877" s="120"/>
    </row>
    <row r="878" spans="4:7" s="126" customFormat="1" ht="15.75">
      <c r="D878" s="119"/>
      <c r="E878" s="119"/>
      <c r="F878" s="119"/>
      <c r="G878" s="120"/>
    </row>
    <row r="879" spans="4:7" s="126" customFormat="1" ht="15.75">
      <c r="D879" s="119"/>
      <c r="E879" s="119"/>
      <c r="F879" s="119"/>
      <c r="G879" s="120"/>
    </row>
    <row r="880" spans="4:7" s="126" customFormat="1" ht="15.75">
      <c r="D880" s="119"/>
      <c r="E880" s="119"/>
      <c r="F880" s="119"/>
      <c r="G880" s="120"/>
    </row>
    <row r="881" spans="4:7" s="126" customFormat="1" ht="15.75">
      <c r="D881" s="119"/>
      <c r="E881" s="119"/>
      <c r="F881" s="119"/>
      <c r="G881" s="120"/>
    </row>
    <row r="882" spans="4:7" s="126" customFormat="1" ht="15.75">
      <c r="D882" s="119"/>
      <c r="E882" s="119"/>
      <c r="F882" s="119"/>
      <c r="G882" s="120"/>
    </row>
  </sheetData>
  <sheetProtection/>
  <printOptions horizontalCentered="1" verticalCentered="1"/>
  <pageMargins left="0.5905511811023623" right="0.5511811023622047" top="0.2755905511811024" bottom="0.1968503937007874" header="0" footer="0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Dolores Roche Gil*</dc:creator>
  <cp:keywords/>
  <dc:description/>
  <cp:lastModifiedBy>glaplana</cp:lastModifiedBy>
  <cp:lastPrinted>2016-01-25T18:19:19Z</cp:lastPrinted>
  <dcterms:created xsi:type="dcterms:W3CDTF">2000-01-26T12:19:12Z</dcterms:created>
  <dcterms:modified xsi:type="dcterms:W3CDTF">2016-03-21T12:02:49Z</dcterms:modified>
  <cp:category/>
  <cp:version/>
  <cp:contentType/>
  <cp:contentStatus/>
</cp:coreProperties>
</file>