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95" windowHeight="8520" activeTab="0"/>
  </bookViews>
  <sheets>
    <sheet name="GASTOS 17" sheetId="1" r:id="rId1"/>
  </sheets>
  <definedNames>
    <definedName name="_xlnm.Print_Area" localSheetId="0">'GASTOS 17'!$A$1:$G$214</definedName>
    <definedName name="_xlnm.Print_Titles" localSheetId="0">'GASTOS 17'!$1:$6</definedName>
  </definedNames>
  <calcPr fullCalcOnLoad="1"/>
</workbook>
</file>

<file path=xl/sharedStrings.xml><?xml version="1.0" encoding="utf-8"?>
<sst xmlns="http://schemas.openxmlformats.org/spreadsheetml/2006/main" count="240" uniqueCount="220">
  <si>
    <t>ESTADO DE GASTOS</t>
  </si>
  <si>
    <t>DENOMINACION</t>
  </si>
  <si>
    <t>Subcon-</t>
  </si>
  <si>
    <t>cepto</t>
  </si>
  <si>
    <t>Concepto</t>
  </si>
  <si>
    <t>Artículo</t>
  </si>
  <si>
    <t>Capítulo</t>
  </si>
  <si>
    <t>GASTOS DE PERSONAL</t>
  </si>
  <si>
    <t>12</t>
  </si>
  <si>
    <t>Funcionarios</t>
  </si>
  <si>
    <t>120</t>
  </si>
  <si>
    <t>Retribuciones Básicas</t>
  </si>
  <si>
    <t>121</t>
  </si>
  <si>
    <t>Retribuciones Complementarias</t>
  </si>
  <si>
    <t>13</t>
  </si>
  <si>
    <t>Laborales</t>
  </si>
  <si>
    <t>130</t>
  </si>
  <si>
    <t>Laboral Fijo</t>
  </si>
  <si>
    <t>131</t>
  </si>
  <si>
    <t>Laboral Eventual</t>
  </si>
  <si>
    <t>14</t>
  </si>
  <si>
    <t>Otro personal</t>
  </si>
  <si>
    <t>15</t>
  </si>
  <si>
    <t>Incentivos al rendimiento</t>
  </si>
  <si>
    <t>150</t>
  </si>
  <si>
    <t>151</t>
  </si>
  <si>
    <t>16</t>
  </si>
  <si>
    <t>Cuotas, prestaciones y gastos sociales a cargo del empleador</t>
  </si>
  <si>
    <t>160</t>
  </si>
  <si>
    <t>TOTAL CAPITULO I</t>
  </si>
  <si>
    <t>GASTOS CORRIENTES EN BIENES Y SERVICIOS</t>
  </si>
  <si>
    <t>Arrendamientos y cánones</t>
  </si>
  <si>
    <t>203</t>
  </si>
  <si>
    <t>Reparaciones, mantenimiento y conservación</t>
  </si>
  <si>
    <t>212</t>
  </si>
  <si>
    <t>215</t>
  </si>
  <si>
    <t>216</t>
  </si>
  <si>
    <t>Equipos para procesos de la información</t>
  </si>
  <si>
    <t>Material, suministros y otros</t>
  </si>
  <si>
    <t>Material de Oficina</t>
  </si>
  <si>
    <t>Suministros</t>
  </si>
  <si>
    <t>09. Gastos de Publicaciones y Prensas Universitarias</t>
  </si>
  <si>
    <t>Comunicaciones</t>
  </si>
  <si>
    <t>Transportes</t>
  </si>
  <si>
    <t>224</t>
  </si>
  <si>
    <t>Fondos bibliográficos</t>
  </si>
  <si>
    <t>Gastos diversos</t>
  </si>
  <si>
    <t>11. Reposición de mobiliario y enseres</t>
  </si>
  <si>
    <t>12. Reposición de equipamiento informático</t>
  </si>
  <si>
    <t>Trabajos realizados por otras empresas y profesionales</t>
  </si>
  <si>
    <t>Indemnizaciones por razón del servicio</t>
  </si>
  <si>
    <t>230</t>
  </si>
  <si>
    <t>Dietas y locomoción</t>
  </si>
  <si>
    <t>TOTAL CAPITULO II</t>
  </si>
  <si>
    <t>GASTOS FINANCIEROS</t>
  </si>
  <si>
    <t>De préstamos en moneda nacional</t>
  </si>
  <si>
    <t>De depósitos fianzas y otros</t>
  </si>
  <si>
    <t>TOTAL CAPITULO III</t>
  </si>
  <si>
    <t>TRANSFERENCIAS CORRIENTES</t>
  </si>
  <si>
    <t>A familias e instituciones sin fines de lucro</t>
  </si>
  <si>
    <t>480</t>
  </si>
  <si>
    <t>Becas</t>
  </si>
  <si>
    <t>Derechos de Autor</t>
  </si>
  <si>
    <t>TOTAL CAPITULO IV</t>
  </si>
  <si>
    <t>INVERSIONES REALES</t>
  </si>
  <si>
    <t>Inversión nueva asociada funcion. oper. servicios</t>
  </si>
  <si>
    <t>622</t>
  </si>
  <si>
    <t>Pequeñas reformas o adecuación de espacios</t>
  </si>
  <si>
    <t>Mobiliario y enseres</t>
  </si>
  <si>
    <t>00. Equipamiento de infraestructura general</t>
  </si>
  <si>
    <t>01. Mobiliario y enseres en centros</t>
  </si>
  <si>
    <t>Equipamiento informático y de comunicaciones</t>
  </si>
  <si>
    <t>01. Equipamiento informático y de comunicaciones centralizado</t>
  </si>
  <si>
    <t>02. Infraestructura comunicaciones y telefonía. Proyecto RACI</t>
  </si>
  <si>
    <t>Gastos de inversiones de carácter inmaterial</t>
  </si>
  <si>
    <t>640</t>
  </si>
  <si>
    <t>Gastos en Investigación</t>
  </si>
  <si>
    <t>00. Investigación</t>
  </si>
  <si>
    <t>01. Proyectos de investigación</t>
  </si>
  <si>
    <t>TOTAL CAPITULO VI</t>
  </si>
  <si>
    <t>PASIVOS FINANCIEROS</t>
  </si>
  <si>
    <t>Devolución de depósitos y fianzas</t>
  </si>
  <si>
    <t>941</t>
  </si>
  <si>
    <t>TOTAL CAPITULO IX</t>
  </si>
  <si>
    <t>TOTAL PRESUPUESTO</t>
  </si>
  <si>
    <t>(en euros)</t>
  </si>
  <si>
    <t>08. Suministro material deportivo</t>
  </si>
  <si>
    <t>00. Seguridad Social</t>
  </si>
  <si>
    <t>00. Arrendamiento maquinaria, instalaciones y utillaje</t>
  </si>
  <si>
    <t>00. Edificios. Servicio Mantenimiento</t>
  </si>
  <si>
    <t>01. Mantenimiento general contratado</t>
  </si>
  <si>
    <t>02. Edificios y otras construcciones</t>
  </si>
  <si>
    <t>00. Maquinaria, instalaciones y utillaje</t>
  </si>
  <si>
    <t>00. Mobiliario y enseres</t>
  </si>
  <si>
    <t>00. Equipos informáticos</t>
  </si>
  <si>
    <t>01. Prensa, revistas y otras publicaciones (exc. fondos bibliotecas)</t>
  </si>
  <si>
    <t>02. Material informático no inventariable</t>
  </si>
  <si>
    <t>03. Material para expedición de Títulos</t>
  </si>
  <si>
    <t>00. Ordinario no inventariable</t>
  </si>
  <si>
    <t>00. Energía eléctrica</t>
  </si>
  <si>
    <t>01. Agua y vertido</t>
  </si>
  <si>
    <t>03. Combustible</t>
  </si>
  <si>
    <t>11. Créditos generados por ingresos</t>
  </si>
  <si>
    <t>00. Telefónicas</t>
  </si>
  <si>
    <t>01. Postales</t>
  </si>
  <si>
    <t>09. Otras comunicaciones</t>
  </si>
  <si>
    <t>00. Gastos vehiculos propios y seguros de los mismos</t>
  </si>
  <si>
    <t>01. Gastos vehiculos alquilados</t>
  </si>
  <si>
    <t>00. Primas de seguros</t>
  </si>
  <si>
    <t>00. Gastos generales y de funcionamiento</t>
  </si>
  <si>
    <t>01. Atenciones protocolarias y representativas</t>
  </si>
  <si>
    <t>02. Publicidad y Servicio de Prensa</t>
  </si>
  <si>
    <t>03. Gastos jurídicos y contenciosos</t>
  </si>
  <si>
    <t>05. Pruebas de acceso a la Universidad</t>
  </si>
  <si>
    <t>06. Pagos a profesionales</t>
  </si>
  <si>
    <t>09. Otros gastos diversos</t>
  </si>
  <si>
    <t xml:space="preserve">14. Aplicaciones informáticas </t>
  </si>
  <si>
    <t>15. Reposición de maquinaria y utillaje</t>
  </si>
  <si>
    <t>00. Limpieza y aseo</t>
  </si>
  <si>
    <t>01. Seguridad</t>
  </si>
  <si>
    <t>01. De personal</t>
  </si>
  <si>
    <t>03. De Tribunales de Profesorado</t>
  </si>
  <si>
    <t>04. De Tribunales de tesis doctorales</t>
  </si>
  <si>
    <t>05. De Coordinación LOGSE</t>
  </si>
  <si>
    <t>06. De Selectividad</t>
  </si>
  <si>
    <t>02. Derechos de Autor.  Otros</t>
  </si>
  <si>
    <t>01. Derechos de Autor. S.P.U.Z.</t>
  </si>
  <si>
    <t>09. Otros trabajos realizados por empresas</t>
  </si>
  <si>
    <t>00. Devolución de Fianzas</t>
  </si>
  <si>
    <t>Reparaciones y conservación de edificios</t>
  </si>
  <si>
    <t>05. Trienios</t>
  </si>
  <si>
    <t>00. Complemento de destino</t>
  </si>
  <si>
    <t>00. Retribuciones</t>
  </si>
  <si>
    <t>00. Productividad</t>
  </si>
  <si>
    <t>00.Intereses de demora</t>
  </si>
  <si>
    <t>Intereses de demora y otros gastos financieros</t>
  </si>
  <si>
    <t>Asignación pendiente a Centros y Departamentos</t>
  </si>
  <si>
    <t>Retrib. Complem. Lab. Eventual</t>
  </si>
  <si>
    <t>04. Plan de pensiones</t>
  </si>
  <si>
    <t>04.Vestuario</t>
  </si>
  <si>
    <t>01. Ayudas al estudio</t>
  </si>
  <si>
    <t>02. Becas de apoyo a la gestión</t>
  </si>
  <si>
    <t>03. Ayudas a estudiantes dentro del Plan Universa</t>
  </si>
  <si>
    <t>04. Otras becas y ayudas</t>
  </si>
  <si>
    <t>00.Amortización de préstamos a largo plazo Entes del Sector público</t>
  </si>
  <si>
    <t>00. Sueldos del Grupo A1</t>
  </si>
  <si>
    <t>01. Sueldos del Grupo A2</t>
  </si>
  <si>
    <t>02. Sueldos del Grupo C1.  P.A.S.</t>
  </si>
  <si>
    <t>03. Sueldos del Grupo C2.  P.A.S.</t>
  </si>
  <si>
    <t>05. Trienios Laboral Eventual</t>
  </si>
  <si>
    <t>05.Gastos campaña electoral</t>
  </si>
  <si>
    <t>00. Comisiones</t>
  </si>
  <si>
    <t>00. Intereses de crédito a corto plazo</t>
  </si>
  <si>
    <t>00. Avales</t>
  </si>
  <si>
    <t>00.Amortización de crédito a largo plazo Entes  fuera Sector público</t>
  </si>
  <si>
    <t>01.Amortización crédito puente MECyD.</t>
  </si>
  <si>
    <t>Préstamos en moneda nacional</t>
  </si>
  <si>
    <t>Amortización de préstamos a largo plazo Entes del Sector público</t>
  </si>
  <si>
    <t>06. Ayudas Programas Mentor</t>
  </si>
  <si>
    <t>07. Becas financiadas por entidades privadas</t>
  </si>
  <si>
    <t>05. Becas Relaciones Internacionales</t>
  </si>
  <si>
    <t>05. Complemento específico</t>
  </si>
  <si>
    <t>06. Cargo académico</t>
  </si>
  <si>
    <t>07. Complemento mérito docente</t>
  </si>
  <si>
    <t>09. Complemento jornada partida</t>
  </si>
  <si>
    <t>10. Complemento turnicidad</t>
  </si>
  <si>
    <t>11. Complemento disponibilidad</t>
  </si>
  <si>
    <t>14. Complemento trabajo en sábados y festivos</t>
  </si>
  <si>
    <t>17. Complemento de transporte</t>
  </si>
  <si>
    <t>03. Complmento puesto</t>
  </si>
  <si>
    <t>13. Complemento formación</t>
  </si>
  <si>
    <t>12. Complemento nocturnidad</t>
  </si>
  <si>
    <t>00. Colaboraciones extraordinarias</t>
  </si>
  <si>
    <t>20. Retribuciones complementarias</t>
  </si>
  <si>
    <t>Retribuciones complementarias. Laboral Fijo</t>
  </si>
  <si>
    <t>Tributos</t>
  </si>
  <si>
    <t>02. Locales</t>
  </si>
  <si>
    <t>Compras y otros gastos relacionados con la actividad</t>
  </si>
  <si>
    <t>01. Libros</t>
  </si>
  <si>
    <t>02. Revistas científicas</t>
  </si>
  <si>
    <t>05. Asistencia a pruebas de acceso</t>
  </si>
  <si>
    <t>40. Obras de infraestructura general RAM</t>
  </si>
  <si>
    <t>00. Pequeñas reformas y adecuación de espacios</t>
  </si>
  <si>
    <t>02. Amortización préstamo Innocampus</t>
  </si>
  <si>
    <t xml:space="preserve">18. Complemento carrera profesional </t>
  </si>
  <si>
    <t>19. Otros complementos</t>
  </si>
  <si>
    <t>00. Retribuciones básicas. Grupo LA</t>
  </si>
  <si>
    <t>02. Retribuciones básicas. Grupo LC</t>
  </si>
  <si>
    <t>03. Retribuciones básicas. Grupo LD</t>
  </si>
  <si>
    <t>00. Laboral Eventual.- Básicas. Grupo LA</t>
  </si>
  <si>
    <t>03. Laboral Eventual.- Básicas. Grupo LD</t>
  </si>
  <si>
    <t>21. Otros complementos. Prof. Eméritos</t>
  </si>
  <si>
    <t>01. Productividad. Pzas. Vinculadas</t>
  </si>
  <si>
    <t>00. Complementos Autonómicos PDI. Dedicación</t>
  </si>
  <si>
    <t>01. Complementos Autonómicos PDI. Investigación</t>
  </si>
  <si>
    <t>02. Complementos Autonómicos PDI. Docencia</t>
  </si>
  <si>
    <t>04. Indemnización por jubilación y fallecimiento</t>
  </si>
  <si>
    <t>15. Colaboración en proyectos de gestión</t>
  </si>
  <si>
    <t>15. Colaboración en proyectos en gestión</t>
  </si>
  <si>
    <t>05. Complemento específico puesto de trabajo</t>
  </si>
  <si>
    <t>01. Mantenimiento de hardware de sistemas y comun.</t>
  </si>
  <si>
    <t>02. Licencias software base</t>
  </si>
  <si>
    <t>03. Aplicaciones de gestión universitaria</t>
  </si>
  <si>
    <t>50. Obras plan de inversiones</t>
  </si>
  <si>
    <t>Personal Eventual</t>
  </si>
  <si>
    <t>00. Sueldos del Grupo A2</t>
  </si>
  <si>
    <t>01. Complementos</t>
  </si>
  <si>
    <t>Retribuciones personal eventual</t>
  </si>
  <si>
    <t>20. Complementos personales</t>
  </si>
  <si>
    <t>Otro personal  docente</t>
  </si>
  <si>
    <t>Productividad</t>
  </si>
  <si>
    <t>Colaboraciones</t>
  </si>
  <si>
    <t>Complentos Autonómicos PDI</t>
  </si>
  <si>
    <t>Cuotas Sociales</t>
  </si>
  <si>
    <t>Prestaciones Sociales</t>
  </si>
  <si>
    <t>20. Equipamiento grandes actuaciones. Biblioteca</t>
  </si>
  <si>
    <t>40. Equipamiento RAM</t>
  </si>
  <si>
    <t>00. Honorarios y Tasas RAM</t>
  </si>
  <si>
    <t>50. Otros honorarios, estudios y tasas</t>
  </si>
  <si>
    <t>Otros gastos de inversión de carácter inmaterial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</si>
</sst>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"/>
    <numFmt numFmtId="181" formatCode="General\ "/>
    <numFmt numFmtId="182" formatCode="00"/>
    <numFmt numFmtId="183" formatCode="000"/>
    <numFmt numFmtId="184" formatCode="#,##0_ ;\-#,##0\ \ "/>
  </numFmts>
  <fonts count="42">
    <font>
      <sz val="10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Tms Rmn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80" fontId="2" fillId="0" borderId="11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80" fontId="2" fillId="0" borderId="0" xfId="0" applyNumberFormat="1" applyFont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180" fontId="3" fillId="0" borderId="19" xfId="0" applyNumberFormat="1" applyFont="1" applyBorder="1" applyAlignment="1">
      <alignment horizontal="center"/>
    </xf>
    <xf numFmtId="180" fontId="3" fillId="0" borderId="20" xfId="0" applyNumberFormat="1" applyFont="1" applyBorder="1" applyAlignment="1">
      <alignment horizontal="left"/>
    </xf>
    <xf numFmtId="180" fontId="3" fillId="0" borderId="20" xfId="0" applyNumberFormat="1" applyFont="1" applyBorder="1" applyAlignment="1">
      <alignment horizontal="right"/>
    </xf>
    <xf numFmtId="180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3" fontId="3" fillId="0" borderId="22" xfId="0" applyNumberFormat="1" applyFont="1" applyBorder="1" applyAlignment="1">
      <alignment horizontal="center"/>
    </xf>
    <xf numFmtId="180" fontId="3" fillId="0" borderId="22" xfId="0" applyNumberFormat="1" applyFont="1" applyBorder="1" applyAlignment="1">
      <alignment horizontal="center"/>
    </xf>
    <xf numFmtId="180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16" xfId="0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180" fontId="3" fillId="0" borderId="23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180" fontId="4" fillId="0" borderId="14" xfId="0" applyNumberFormat="1" applyFont="1" applyBorder="1" applyAlignment="1">
      <alignment/>
    </xf>
    <xf numFmtId="3" fontId="4" fillId="0" borderId="22" xfId="0" applyNumberFormat="1" applyFont="1" applyBorder="1" applyAlignment="1">
      <alignment horizontal="left"/>
    </xf>
    <xf numFmtId="3" fontId="4" fillId="0" borderId="22" xfId="0" applyNumberFormat="1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 horizontal="right"/>
    </xf>
    <xf numFmtId="180" fontId="3" fillId="0" borderId="16" xfId="0" applyNumberFormat="1" applyFont="1" applyBorder="1" applyAlignment="1">
      <alignment horizontal="right"/>
    </xf>
    <xf numFmtId="180" fontId="3" fillId="0" borderId="17" xfId="0" applyNumberFormat="1" applyFont="1" applyBorder="1" applyAlignment="1">
      <alignment/>
    </xf>
    <xf numFmtId="3" fontId="4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2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/>
    </xf>
    <xf numFmtId="181" fontId="3" fillId="0" borderId="27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center"/>
    </xf>
    <xf numFmtId="182" fontId="3" fillId="0" borderId="22" xfId="0" applyNumberFormat="1" applyFont="1" applyBorder="1" applyAlignment="1">
      <alignment horizontal="left"/>
    </xf>
    <xf numFmtId="182" fontId="4" fillId="0" borderId="22" xfId="0" applyNumberFormat="1" applyFont="1" applyBorder="1" applyAlignment="1">
      <alignment horizontal="left"/>
    </xf>
    <xf numFmtId="0" fontId="4" fillId="0" borderId="22" xfId="0" applyFont="1" applyBorder="1" applyAlignment="1">
      <alignment/>
    </xf>
    <xf numFmtId="183" fontId="4" fillId="0" borderId="22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180" fontId="3" fillId="0" borderId="10" xfId="0" applyNumberFormat="1" applyFont="1" applyBorder="1" applyAlignment="1">
      <alignment horizontal="right"/>
    </xf>
    <xf numFmtId="180" fontId="3" fillId="0" borderId="11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/>
    </xf>
    <xf numFmtId="1" fontId="4" fillId="0" borderId="22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180" fontId="3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81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80" fontId="3" fillId="0" borderId="27" xfId="0" applyNumberFormat="1" applyFont="1" applyBorder="1" applyAlignment="1">
      <alignment horizontal="right"/>
    </xf>
    <xf numFmtId="180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3" fillId="0" borderId="26" xfId="0" applyNumberFormat="1" applyFont="1" applyBorder="1" applyAlignment="1">
      <alignment horizontal="right"/>
    </xf>
    <xf numFmtId="181" fontId="3" fillId="0" borderId="28" xfId="0" applyNumberFormat="1" applyFont="1" applyBorder="1" applyAlignment="1">
      <alignment horizontal="left"/>
    </xf>
    <xf numFmtId="182" fontId="2" fillId="0" borderId="15" xfId="0" applyNumberFormat="1" applyFont="1" applyBorder="1" applyAlignment="1">
      <alignment horizontal="left"/>
    </xf>
    <xf numFmtId="182" fontId="4" fillId="0" borderId="29" xfId="0" applyNumberFormat="1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3" fontId="4" fillId="0" borderId="30" xfId="0" applyNumberFormat="1" applyFont="1" applyBorder="1" applyAlignment="1">
      <alignment horizontal="right"/>
    </xf>
    <xf numFmtId="180" fontId="3" fillId="0" borderId="30" xfId="0" applyNumberFormat="1" applyFont="1" applyBorder="1" applyAlignment="1">
      <alignment horizontal="right"/>
    </xf>
    <xf numFmtId="180" fontId="5" fillId="0" borderId="31" xfId="0" applyNumberFormat="1" applyFont="1" applyBorder="1" applyAlignment="1">
      <alignment/>
    </xf>
    <xf numFmtId="0" fontId="1" fillId="32" borderId="0" xfId="0" applyFont="1" applyFill="1" applyAlignment="1">
      <alignment/>
    </xf>
    <xf numFmtId="182" fontId="4" fillId="0" borderId="23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 horizontal="center"/>
    </xf>
    <xf numFmtId="180" fontId="3" fillId="0" borderId="32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183" fontId="4" fillId="0" borderId="23" xfId="0" applyNumberFormat="1" applyFont="1" applyBorder="1" applyAlignment="1">
      <alignment horizontal="left"/>
    </xf>
    <xf numFmtId="182" fontId="3" fillId="0" borderId="23" xfId="0" applyNumberFormat="1" applyFont="1" applyBorder="1" applyAlignment="1">
      <alignment horizontal="left"/>
    </xf>
    <xf numFmtId="0" fontId="3" fillId="0" borderId="23" xfId="0" applyFont="1" applyBorder="1" applyAlignment="1">
      <alignment/>
    </xf>
    <xf numFmtId="184" fontId="3" fillId="0" borderId="35" xfId="48" applyNumberFormat="1" applyFont="1" applyBorder="1" applyAlignment="1">
      <alignment horizontal="right"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1" fontId="3" fillId="0" borderId="22" xfId="0" applyNumberFormat="1" applyFont="1" applyBorder="1" applyAlignment="1">
      <alignment horizontal="left"/>
    </xf>
    <xf numFmtId="181" fontId="3" fillId="0" borderId="25" xfId="0" applyNumberFormat="1" applyFont="1" applyBorder="1" applyAlignment="1">
      <alignment horizontal="left"/>
    </xf>
    <xf numFmtId="181" fontId="3" fillId="0" borderId="22" xfId="0" applyNumberFormat="1" applyFont="1" applyBorder="1" applyAlignment="1">
      <alignment horizontal="left"/>
    </xf>
    <xf numFmtId="180" fontId="3" fillId="0" borderId="27" xfId="0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7" xfId="0" applyNumberFormat="1" applyFont="1" applyBorder="1" applyAlignment="1">
      <alignment/>
    </xf>
    <xf numFmtId="182" fontId="4" fillId="33" borderId="22" xfId="0" applyNumberFormat="1" applyFont="1" applyFill="1" applyBorder="1" applyAlignment="1">
      <alignment horizontal="left"/>
    </xf>
    <xf numFmtId="0" fontId="4" fillId="33" borderId="22" xfId="0" applyFont="1" applyFill="1" applyBorder="1" applyAlignment="1">
      <alignment/>
    </xf>
    <xf numFmtId="3" fontId="4" fillId="33" borderId="24" xfId="0" applyNumberFormat="1" applyFont="1" applyFill="1" applyBorder="1" applyAlignment="1">
      <alignment horizontal="right"/>
    </xf>
    <xf numFmtId="180" fontId="3" fillId="33" borderId="27" xfId="0" applyNumberFormat="1" applyFont="1" applyFill="1" applyBorder="1" applyAlignment="1">
      <alignment horizontal="right"/>
    </xf>
    <xf numFmtId="3" fontId="3" fillId="33" borderId="25" xfId="0" applyNumberFormat="1" applyFont="1" applyFill="1" applyBorder="1" applyAlignment="1">
      <alignment/>
    </xf>
    <xf numFmtId="182" fontId="3" fillId="33" borderId="22" xfId="0" applyNumberFormat="1" applyFont="1" applyFill="1" applyBorder="1" applyAlignment="1">
      <alignment horizontal="left"/>
    </xf>
    <xf numFmtId="0" fontId="3" fillId="33" borderId="22" xfId="0" applyFont="1" applyFill="1" applyBorder="1" applyAlignment="1">
      <alignment/>
    </xf>
    <xf numFmtId="3" fontId="4" fillId="33" borderId="22" xfId="0" applyNumberFormat="1" applyFont="1" applyFill="1" applyBorder="1" applyAlignment="1">
      <alignment horizontal="left"/>
    </xf>
    <xf numFmtId="3" fontId="4" fillId="33" borderId="22" xfId="0" applyNumberFormat="1" applyFont="1" applyFill="1" applyBorder="1" applyAlignment="1">
      <alignment/>
    </xf>
    <xf numFmtId="181" fontId="3" fillId="33" borderId="27" xfId="0" applyNumberFormat="1" applyFont="1" applyFill="1" applyBorder="1" applyAlignment="1">
      <alignment horizontal="right"/>
    </xf>
    <xf numFmtId="3" fontId="3" fillId="33" borderId="26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left"/>
    </xf>
    <xf numFmtId="0" fontId="41" fillId="32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17"/>
  <sheetViews>
    <sheetView tabSelected="1" zoomScale="75" zoomScaleNormal="75" zoomScalePageLayoutView="0" workbookViewId="0" topLeftCell="A1">
      <selection activeCell="D219" sqref="D219"/>
    </sheetView>
  </sheetViews>
  <sheetFormatPr defaultColWidth="11.421875" defaultRowHeight="12.75"/>
  <cols>
    <col min="1" max="1" width="5.140625" style="6" customWidth="1"/>
    <col min="2" max="2" width="40.140625" style="6" customWidth="1"/>
    <col min="3" max="3" width="0" style="6" hidden="1" customWidth="1"/>
    <col min="4" max="4" width="12.00390625" style="8" customWidth="1"/>
    <col min="5" max="5" width="12.421875" style="8" customWidth="1"/>
    <col min="6" max="6" width="13.421875" style="8" bestFit="1" customWidth="1"/>
    <col min="7" max="7" width="15.00390625" style="68" bestFit="1" customWidth="1"/>
    <col min="8" max="8" width="16.57421875" style="6" customWidth="1"/>
    <col min="9" max="16384" width="11.421875" style="6" customWidth="1"/>
  </cols>
  <sheetData>
    <row r="1" spans="1:7" ht="15.75">
      <c r="A1" s="1"/>
      <c r="B1" s="2"/>
      <c r="C1" s="2"/>
      <c r="D1" s="3"/>
      <c r="E1" s="4"/>
      <c r="F1" s="4"/>
      <c r="G1" s="5"/>
    </row>
    <row r="2" spans="1:7" ht="15.75">
      <c r="A2" s="9"/>
      <c r="B2" s="10" t="s">
        <v>0</v>
      </c>
      <c r="D2" s="10"/>
      <c r="G2" s="11">
        <v>2017</v>
      </c>
    </row>
    <row r="3" spans="1:7" ht="15.75">
      <c r="A3" s="12"/>
      <c r="B3" s="13"/>
      <c r="C3" s="13"/>
      <c r="D3" s="14"/>
      <c r="E3" s="14"/>
      <c r="F3" s="14"/>
      <c r="G3" s="15"/>
    </row>
    <row r="4" spans="1:7" ht="15.75">
      <c r="A4" s="16"/>
      <c r="B4" s="17"/>
      <c r="C4" s="18"/>
      <c r="D4" s="19"/>
      <c r="E4" s="20" t="s">
        <v>85</v>
      </c>
      <c r="F4" s="21"/>
      <c r="G4" s="22"/>
    </row>
    <row r="5" spans="1:7" ht="15.75">
      <c r="A5" s="23"/>
      <c r="B5" s="24" t="s">
        <v>1</v>
      </c>
      <c r="C5" s="25" t="s">
        <v>2</v>
      </c>
      <c r="D5" s="26" t="s">
        <v>2</v>
      </c>
      <c r="E5" s="26"/>
      <c r="F5" s="26"/>
      <c r="G5" s="27"/>
    </row>
    <row r="6" spans="1:7" ht="15.75">
      <c r="A6" s="28"/>
      <c r="B6" s="29"/>
      <c r="C6" s="30" t="s">
        <v>3</v>
      </c>
      <c r="D6" s="31" t="s">
        <v>3</v>
      </c>
      <c r="E6" s="31" t="s">
        <v>4</v>
      </c>
      <c r="F6" s="31" t="s">
        <v>5</v>
      </c>
      <c r="G6" s="31" t="s">
        <v>6</v>
      </c>
    </row>
    <row r="7" spans="1:7" ht="15.75">
      <c r="A7" s="34">
        <v>1</v>
      </c>
      <c r="B7" s="35" t="s">
        <v>7</v>
      </c>
      <c r="C7" s="36"/>
      <c r="D7" s="37"/>
      <c r="E7" s="38"/>
      <c r="F7" s="38"/>
      <c r="G7" s="39"/>
    </row>
    <row r="8" spans="1:7" ht="16.5" customHeight="1">
      <c r="A8" s="34">
        <v>11</v>
      </c>
      <c r="B8" s="47" t="s">
        <v>204</v>
      </c>
      <c r="C8" s="36"/>
      <c r="D8" s="49"/>
      <c r="E8" s="49"/>
      <c r="F8" s="49">
        <f>SUM(E9)</f>
        <v>37168</v>
      </c>
      <c r="G8" s="49"/>
    </row>
    <row r="9" spans="1:7" ht="16.5" customHeight="1">
      <c r="A9" s="46">
        <v>110</v>
      </c>
      <c r="B9" s="47" t="s">
        <v>207</v>
      </c>
      <c r="C9" s="36"/>
      <c r="D9" s="49"/>
      <c r="E9" s="49">
        <f>SUM(D10:D11)</f>
        <v>37168</v>
      </c>
      <c r="F9" s="49"/>
      <c r="G9" s="49"/>
    </row>
    <row r="10" spans="1:7" ht="16.5" customHeight="1">
      <c r="A10" s="34"/>
      <c r="B10" s="47" t="s">
        <v>205</v>
      </c>
      <c r="C10" s="36"/>
      <c r="D10" s="49">
        <v>14446</v>
      </c>
      <c r="E10" s="49"/>
      <c r="F10" s="49"/>
      <c r="G10" s="49"/>
    </row>
    <row r="11" spans="1:7" ht="16.5" customHeight="1">
      <c r="A11" s="34"/>
      <c r="B11" s="47" t="s">
        <v>206</v>
      </c>
      <c r="C11" s="36"/>
      <c r="D11" s="49">
        <v>22722</v>
      </c>
      <c r="E11" s="49"/>
      <c r="F11" s="49"/>
      <c r="G11" s="49"/>
    </row>
    <row r="12" spans="1:7" ht="16.5" customHeight="1">
      <c r="A12" s="34" t="s">
        <v>8</v>
      </c>
      <c r="B12" s="35" t="s">
        <v>9</v>
      </c>
      <c r="C12" s="43">
        <v>5522575</v>
      </c>
      <c r="D12" s="49"/>
      <c r="E12" s="49"/>
      <c r="F12" s="49">
        <f>SUM(E13:E33)</f>
        <v>113230942</v>
      </c>
      <c r="G12" s="49"/>
    </row>
    <row r="13" spans="1:7" ht="16.5" customHeight="1">
      <c r="A13" s="46" t="s">
        <v>10</v>
      </c>
      <c r="B13" s="47" t="s">
        <v>11</v>
      </c>
      <c r="C13" s="43">
        <v>2820568</v>
      </c>
      <c r="D13" s="49"/>
      <c r="E13" s="49">
        <f>SUM(D14:D18)</f>
        <v>52274317</v>
      </c>
      <c r="F13" s="49"/>
      <c r="G13" s="49"/>
    </row>
    <row r="14" spans="1:7" ht="16.5" customHeight="1">
      <c r="A14" s="46"/>
      <c r="B14" s="47" t="s">
        <v>145</v>
      </c>
      <c r="C14" s="43">
        <v>2068336</v>
      </c>
      <c r="D14" s="49">
        <v>26657122</v>
      </c>
      <c r="E14" s="49"/>
      <c r="F14" s="49"/>
      <c r="G14" s="49"/>
    </row>
    <row r="15" spans="1:7" ht="16.5" customHeight="1">
      <c r="A15" s="46"/>
      <c r="B15" s="47" t="s">
        <v>146</v>
      </c>
      <c r="C15" s="43">
        <v>104753</v>
      </c>
      <c r="D15" s="49">
        <v>1933494</v>
      </c>
      <c r="E15" s="44"/>
      <c r="F15" s="44"/>
      <c r="G15" s="45"/>
    </row>
    <row r="16" spans="1:7" ht="16.5" customHeight="1">
      <c r="A16" s="46"/>
      <c r="B16" s="47" t="s">
        <v>147</v>
      </c>
      <c r="C16" s="43">
        <v>57693</v>
      </c>
      <c r="D16" s="49">
        <v>7068602</v>
      </c>
      <c r="E16" s="44"/>
      <c r="F16" s="44"/>
      <c r="G16" s="45"/>
    </row>
    <row r="17" spans="1:7" ht="16.5" customHeight="1">
      <c r="A17" s="46"/>
      <c r="B17" s="47" t="s">
        <v>148</v>
      </c>
      <c r="C17" s="43">
        <v>240324</v>
      </c>
      <c r="D17" s="49">
        <v>4668329</v>
      </c>
      <c r="E17" s="44"/>
      <c r="F17" s="44"/>
      <c r="G17" s="45"/>
    </row>
    <row r="18" spans="1:7" ht="16.5" customHeight="1">
      <c r="A18" s="46"/>
      <c r="B18" s="47" t="s">
        <v>130</v>
      </c>
      <c r="C18" s="43">
        <v>358096</v>
      </c>
      <c r="D18" s="49">
        <v>11946770</v>
      </c>
      <c r="E18" s="44"/>
      <c r="F18" s="44"/>
      <c r="G18" s="45"/>
    </row>
    <row r="19" spans="1:7" ht="16.5" customHeight="1">
      <c r="A19" s="46" t="s">
        <v>12</v>
      </c>
      <c r="B19" s="47" t="s">
        <v>13</v>
      </c>
      <c r="C19" s="43">
        <v>2702008</v>
      </c>
      <c r="D19" s="49"/>
      <c r="E19" s="44">
        <f>SUM(D20:D33)</f>
        <v>60956625</v>
      </c>
      <c r="F19" s="44"/>
      <c r="G19" s="45"/>
    </row>
    <row r="20" spans="1:7" ht="16.5" customHeight="1">
      <c r="A20" s="46"/>
      <c r="B20" s="47" t="s">
        <v>131</v>
      </c>
      <c r="C20" s="43">
        <v>1419810</v>
      </c>
      <c r="D20" s="49">
        <v>22458809</v>
      </c>
      <c r="E20" s="44"/>
      <c r="F20" s="44"/>
      <c r="G20" s="45"/>
    </row>
    <row r="21" spans="1:7" ht="16.5" customHeight="1">
      <c r="A21" s="46"/>
      <c r="B21" s="47" t="s">
        <v>161</v>
      </c>
      <c r="C21" s="43">
        <v>1191840</v>
      </c>
      <c r="D21" s="49">
        <v>22553746</v>
      </c>
      <c r="E21" s="44"/>
      <c r="F21" s="44"/>
      <c r="G21" s="45"/>
    </row>
    <row r="22" spans="1:7" ht="16.5" customHeight="1">
      <c r="A22" s="46"/>
      <c r="B22" s="47" t="s">
        <v>162</v>
      </c>
      <c r="C22" s="43"/>
      <c r="D22" s="49">
        <v>1316380</v>
      </c>
      <c r="E22" s="44"/>
      <c r="F22" s="44"/>
      <c r="G22" s="45"/>
    </row>
    <row r="23" spans="1:7" ht="16.5" customHeight="1">
      <c r="A23" s="46"/>
      <c r="B23" s="47" t="s">
        <v>163</v>
      </c>
      <c r="C23" s="43"/>
      <c r="D23" s="49">
        <v>12959086</v>
      </c>
      <c r="E23" s="44"/>
      <c r="F23" s="44"/>
      <c r="G23" s="45"/>
    </row>
    <row r="24" spans="1:7" ht="16.5" customHeight="1">
      <c r="A24" s="46"/>
      <c r="B24" s="47" t="s">
        <v>164</v>
      </c>
      <c r="C24" s="43"/>
      <c r="D24" s="49">
        <v>180000</v>
      </c>
      <c r="E24" s="44"/>
      <c r="F24" s="44"/>
      <c r="G24" s="45"/>
    </row>
    <row r="25" spans="1:7" ht="16.5" customHeight="1">
      <c r="A25" s="46"/>
      <c r="B25" s="47" t="s">
        <v>165</v>
      </c>
      <c r="C25" s="43"/>
      <c r="D25" s="49">
        <v>212288</v>
      </c>
      <c r="E25" s="44"/>
      <c r="F25" s="44"/>
      <c r="G25" s="45"/>
    </row>
    <row r="26" spans="1:8" ht="16.5" customHeight="1">
      <c r="A26" s="46"/>
      <c r="B26" s="47" t="s">
        <v>166</v>
      </c>
      <c r="C26" s="43"/>
      <c r="D26" s="49">
        <v>25331</v>
      </c>
      <c r="E26" s="44"/>
      <c r="F26" s="44"/>
      <c r="G26" s="45"/>
      <c r="H26" s="7"/>
    </row>
    <row r="27" spans="1:8" ht="16.5" customHeight="1">
      <c r="A27" s="46"/>
      <c r="B27" s="47" t="s">
        <v>170</v>
      </c>
      <c r="C27" s="43"/>
      <c r="D27" s="49">
        <v>928514</v>
      </c>
      <c r="E27" s="44"/>
      <c r="F27" s="44"/>
      <c r="G27" s="45"/>
      <c r="H27" s="7"/>
    </row>
    <row r="28" spans="1:8" ht="16.5" customHeight="1">
      <c r="A28" s="46"/>
      <c r="B28" s="47" t="s">
        <v>167</v>
      </c>
      <c r="C28" s="43"/>
      <c r="D28" s="49">
        <v>59186</v>
      </c>
      <c r="E28" s="44"/>
      <c r="F28" s="44"/>
      <c r="G28" s="45"/>
      <c r="H28" s="7"/>
    </row>
    <row r="29" spans="1:7" ht="16.5" customHeight="1">
      <c r="A29" s="46"/>
      <c r="B29" s="47" t="s">
        <v>197</v>
      </c>
      <c r="C29" s="43"/>
      <c r="D29" s="49">
        <v>14216</v>
      </c>
      <c r="E29" s="44"/>
      <c r="F29" s="44"/>
      <c r="G29" s="45"/>
    </row>
    <row r="30" spans="1:7" ht="16.5" customHeight="1">
      <c r="A30" s="46"/>
      <c r="B30" s="47" t="s">
        <v>168</v>
      </c>
      <c r="C30" s="43"/>
      <c r="D30" s="49">
        <v>18800</v>
      </c>
      <c r="E30" s="44"/>
      <c r="F30" s="44"/>
      <c r="G30" s="45"/>
    </row>
    <row r="31" spans="1:7" ht="16.5" customHeight="1">
      <c r="A31" s="46"/>
      <c r="B31" s="47" t="s">
        <v>184</v>
      </c>
      <c r="C31" s="43"/>
      <c r="D31" s="49">
        <v>220000</v>
      </c>
      <c r="E31" s="44"/>
      <c r="F31" s="44"/>
      <c r="G31" s="45"/>
    </row>
    <row r="32" spans="1:7" ht="16.5" customHeight="1">
      <c r="A32" s="46"/>
      <c r="B32" s="47" t="s">
        <v>185</v>
      </c>
      <c r="C32" s="43"/>
      <c r="D32" s="49">
        <v>7529</v>
      </c>
      <c r="E32" s="44"/>
      <c r="F32" s="44"/>
      <c r="G32" s="45"/>
    </row>
    <row r="33" spans="1:7" ht="16.5" customHeight="1">
      <c r="A33" s="46"/>
      <c r="B33" s="47" t="s">
        <v>208</v>
      </c>
      <c r="C33" s="43"/>
      <c r="D33" s="49">
        <v>2740</v>
      </c>
      <c r="E33" s="44"/>
      <c r="F33" s="44"/>
      <c r="G33" s="45"/>
    </row>
    <row r="34" spans="1:7" ht="16.5" customHeight="1">
      <c r="A34" s="34" t="s">
        <v>14</v>
      </c>
      <c r="B34" s="35" t="s">
        <v>15</v>
      </c>
      <c r="C34" s="43">
        <v>972359</v>
      </c>
      <c r="D34" s="49"/>
      <c r="E34" s="44"/>
      <c r="F34" s="44">
        <f>SUM(E35:E62)</f>
        <v>28697435</v>
      </c>
      <c r="G34" s="45"/>
    </row>
    <row r="35" spans="1:7" ht="16.5" customHeight="1">
      <c r="A35" s="46" t="s">
        <v>16</v>
      </c>
      <c r="B35" s="47" t="s">
        <v>17</v>
      </c>
      <c r="C35" s="43">
        <v>897099</v>
      </c>
      <c r="D35" s="49"/>
      <c r="E35" s="44">
        <f>SUM(D36:D39)</f>
        <v>4348996</v>
      </c>
      <c r="F35" s="44"/>
      <c r="G35" s="45"/>
    </row>
    <row r="36" spans="1:7" ht="16.5" customHeight="1">
      <c r="A36" s="46"/>
      <c r="B36" s="47" t="s">
        <v>186</v>
      </c>
      <c r="C36" s="43">
        <v>773676</v>
      </c>
      <c r="D36" s="49">
        <v>4023611</v>
      </c>
      <c r="E36" s="44"/>
      <c r="F36" s="44"/>
      <c r="G36" s="45"/>
    </row>
    <row r="37" spans="1:7" ht="16.5" customHeight="1">
      <c r="A37" s="46"/>
      <c r="B37" s="47" t="s">
        <v>187</v>
      </c>
      <c r="C37" s="43"/>
      <c r="D37" s="49">
        <v>54186</v>
      </c>
      <c r="E37" s="44"/>
      <c r="F37" s="44"/>
      <c r="G37" s="45"/>
    </row>
    <row r="38" spans="1:7" ht="16.5" customHeight="1">
      <c r="A38" s="46"/>
      <c r="B38" s="47" t="s">
        <v>188</v>
      </c>
      <c r="C38" s="43"/>
      <c r="D38" s="49">
        <v>204337</v>
      </c>
      <c r="E38" s="44"/>
      <c r="F38" s="44"/>
      <c r="G38" s="45"/>
    </row>
    <row r="39" spans="1:7" ht="15.75">
      <c r="A39" s="46"/>
      <c r="B39" s="47" t="s">
        <v>130</v>
      </c>
      <c r="C39" s="43">
        <v>123423</v>
      </c>
      <c r="D39" s="49">
        <v>66862</v>
      </c>
      <c r="E39" s="44"/>
      <c r="F39" s="44"/>
      <c r="G39" s="45"/>
    </row>
    <row r="40" spans="1:7" ht="16.5" customHeight="1">
      <c r="A40" s="46" t="s">
        <v>18</v>
      </c>
      <c r="B40" s="47" t="s">
        <v>19</v>
      </c>
      <c r="C40" s="43">
        <v>75260</v>
      </c>
      <c r="D40" s="49"/>
      <c r="E40" s="44">
        <f>SUM(D41:D43)</f>
        <v>13889037</v>
      </c>
      <c r="F40" s="44"/>
      <c r="G40" s="45"/>
    </row>
    <row r="41" spans="1:7" ht="16.5" customHeight="1">
      <c r="A41" s="46"/>
      <c r="B41" s="47" t="s">
        <v>189</v>
      </c>
      <c r="C41" s="43"/>
      <c r="D41" s="49">
        <v>13606603</v>
      </c>
      <c r="E41" s="44"/>
      <c r="F41" s="44"/>
      <c r="G41" s="45"/>
    </row>
    <row r="42" spans="1:7" ht="16.5" customHeight="1">
      <c r="A42" s="46"/>
      <c r="B42" s="47" t="s">
        <v>190</v>
      </c>
      <c r="C42" s="43"/>
      <c r="D42" s="49">
        <v>224434</v>
      </c>
      <c r="E42" s="44"/>
      <c r="F42" s="44"/>
      <c r="G42" s="45"/>
    </row>
    <row r="43" spans="1:7" ht="16.5" customHeight="1">
      <c r="A43" s="46"/>
      <c r="B43" s="47" t="s">
        <v>149</v>
      </c>
      <c r="C43" s="43"/>
      <c r="D43" s="49">
        <v>58000</v>
      </c>
      <c r="E43" s="44"/>
      <c r="F43" s="44"/>
      <c r="G43" s="45"/>
    </row>
    <row r="44" spans="1:7" ht="16.5" customHeight="1">
      <c r="A44" s="46">
        <v>134</v>
      </c>
      <c r="B44" s="47" t="s">
        <v>174</v>
      </c>
      <c r="C44" s="43">
        <v>897099</v>
      </c>
      <c r="D44" s="49"/>
      <c r="E44" s="44">
        <f>SUM(D45:D57)</f>
        <v>3788546</v>
      </c>
      <c r="F44" s="44"/>
      <c r="G44" s="45"/>
    </row>
    <row r="45" spans="1:7" ht="16.5" customHeight="1">
      <c r="A45" s="46"/>
      <c r="B45" s="47" t="s">
        <v>131</v>
      </c>
      <c r="C45" s="43">
        <v>123423</v>
      </c>
      <c r="D45" s="49">
        <v>2300420</v>
      </c>
      <c r="E45" s="44"/>
      <c r="F45" s="44"/>
      <c r="G45" s="45"/>
    </row>
    <row r="46" spans="1:7" ht="16.5" customHeight="1">
      <c r="A46" s="46"/>
      <c r="B46" s="47" t="s">
        <v>169</v>
      </c>
      <c r="C46" s="43"/>
      <c r="D46" s="49">
        <v>62932</v>
      </c>
      <c r="E46" s="44"/>
      <c r="F46" s="44"/>
      <c r="G46" s="45"/>
    </row>
    <row r="47" spans="1:7" ht="16.5" customHeight="1">
      <c r="A47" s="46"/>
      <c r="B47" s="47" t="s">
        <v>161</v>
      </c>
      <c r="C47" s="43"/>
      <c r="D47" s="49">
        <v>1406513</v>
      </c>
      <c r="E47" s="44"/>
      <c r="F47" s="44"/>
      <c r="G47" s="45"/>
    </row>
    <row r="48" spans="1:7" ht="16.5" customHeight="1" hidden="1">
      <c r="A48" s="46"/>
      <c r="B48" s="47" t="s">
        <v>162</v>
      </c>
      <c r="C48" s="43"/>
      <c r="D48" s="49">
        <v>0</v>
      </c>
      <c r="E48" s="44"/>
      <c r="F48" s="44"/>
      <c r="G48" s="45"/>
    </row>
    <row r="49" spans="1:7" ht="16.5" customHeight="1" hidden="1">
      <c r="A49" s="46"/>
      <c r="B49" s="47" t="s">
        <v>163</v>
      </c>
      <c r="C49" s="43"/>
      <c r="D49" s="49">
        <v>0</v>
      </c>
      <c r="E49" s="44"/>
      <c r="F49" s="44"/>
      <c r="G49" s="45"/>
    </row>
    <row r="50" spans="1:7" ht="16.5" customHeight="1">
      <c r="A50" s="46"/>
      <c r="B50" s="47" t="s">
        <v>164</v>
      </c>
      <c r="C50" s="43"/>
      <c r="D50" s="49">
        <v>3296</v>
      </c>
      <c r="E50" s="44"/>
      <c r="F50" s="44"/>
      <c r="G50" s="45"/>
    </row>
    <row r="51" spans="1:7" ht="16.5" customHeight="1">
      <c r="A51" s="46"/>
      <c r="B51" s="47" t="s">
        <v>165</v>
      </c>
      <c r="C51" s="43"/>
      <c r="D51" s="49">
        <v>9571</v>
      </c>
      <c r="E51" s="44"/>
      <c r="F51" s="44"/>
      <c r="G51" s="45"/>
    </row>
    <row r="52" spans="1:7" ht="16.5" customHeight="1" hidden="1">
      <c r="A52" s="46"/>
      <c r="B52" s="47" t="s">
        <v>166</v>
      </c>
      <c r="C52" s="43"/>
      <c r="D52" s="49">
        <v>0</v>
      </c>
      <c r="E52" s="44"/>
      <c r="F52" s="44"/>
      <c r="G52" s="45"/>
    </row>
    <row r="53" spans="1:7" ht="15.75" customHeight="1" hidden="1">
      <c r="A53" s="46"/>
      <c r="B53" s="47" t="s">
        <v>171</v>
      </c>
      <c r="C53" s="43"/>
      <c r="D53" s="49">
        <v>0</v>
      </c>
      <c r="E53" s="44"/>
      <c r="F53" s="44"/>
      <c r="G53" s="45"/>
    </row>
    <row r="54" spans="1:7" ht="15.75" customHeight="1" hidden="1">
      <c r="A54" s="46"/>
      <c r="B54" s="47" t="s">
        <v>170</v>
      </c>
      <c r="C54" s="43"/>
      <c r="D54" s="49">
        <v>0</v>
      </c>
      <c r="E54" s="44"/>
      <c r="F54" s="44"/>
      <c r="G54" s="45"/>
    </row>
    <row r="55" spans="1:7" ht="15.75" customHeight="1">
      <c r="A55" s="46"/>
      <c r="B55" s="47" t="s">
        <v>167</v>
      </c>
      <c r="C55" s="43"/>
      <c r="D55" s="49">
        <v>5180</v>
      </c>
      <c r="E55" s="44"/>
      <c r="F55" s="44"/>
      <c r="G55" s="45"/>
    </row>
    <row r="56" spans="1:7" ht="15.75" customHeight="1" hidden="1">
      <c r="A56" s="46"/>
      <c r="B56" s="47" t="s">
        <v>198</v>
      </c>
      <c r="C56" s="43"/>
      <c r="D56" s="49">
        <v>0</v>
      </c>
      <c r="E56" s="44"/>
      <c r="F56" s="44"/>
      <c r="G56" s="45"/>
    </row>
    <row r="57" spans="1:7" ht="15.75" customHeight="1">
      <c r="A57" s="46"/>
      <c r="B57" s="47" t="s">
        <v>168</v>
      </c>
      <c r="C57" s="43"/>
      <c r="D57" s="49">
        <v>634</v>
      </c>
      <c r="E57" s="44"/>
      <c r="F57" s="44"/>
      <c r="G57" s="45"/>
    </row>
    <row r="58" spans="1:7" ht="15.75" customHeight="1">
      <c r="A58" s="46">
        <v>135</v>
      </c>
      <c r="B58" s="75" t="s">
        <v>137</v>
      </c>
      <c r="C58" s="43"/>
      <c r="D58" s="49"/>
      <c r="E58" s="44">
        <f>SUM(D59:D63)</f>
        <v>6670856</v>
      </c>
      <c r="F58" s="44"/>
      <c r="G58" s="45"/>
    </row>
    <row r="59" spans="1:7" ht="16.5" customHeight="1">
      <c r="A59" s="46"/>
      <c r="B59" s="47" t="s">
        <v>131</v>
      </c>
      <c r="C59" s="43"/>
      <c r="D59" s="49">
        <v>5395535</v>
      </c>
      <c r="E59" s="44"/>
      <c r="F59" s="44"/>
      <c r="G59" s="45"/>
    </row>
    <row r="60" spans="1:7" ht="16.5" customHeight="1">
      <c r="A60" s="46"/>
      <c r="B60" s="47" t="s">
        <v>169</v>
      </c>
      <c r="C60" s="43"/>
      <c r="D60" s="49">
        <v>38676</v>
      </c>
      <c r="E60" s="44"/>
      <c r="F60" s="44"/>
      <c r="G60" s="45"/>
    </row>
    <row r="61" spans="1:7" ht="16.5" customHeight="1">
      <c r="A61" s="46"/>
      <c r="B61" s="47" t="s">
        <v>199</v>
      </c>
      <c r="C61" s="43"/>
      <c r="D61" s="49">
        <v>1236645</v>
      </c>
      <c r="E61" s="44"/>
      <c r="F61" s="44"/>
      <c r="G61" s="45"/>
    </row>
    <row r="62" spans="1:7" ht="16.5" customHeight="1" hidden="1">
      <c r="A62" s="46"/>
      <c r="B62" s="47" t="s">
        <v>170</v>
      </c>
      <c r="C62" s="43"/>
      <c r="D62" s="49">
        <v>0</v>
      </c>
      <c r="E62" s="44"/>
      <c r="F62" s="44"/>
      <c r="G62" s="45"/>
    </row>
    <row r="63" spans="1:7" ht="16.5" customHeight="1" hidden="1">
      <c r="A63" s="46"/>
      <c r="B63" s="47" t="s">
        <v>197</v>
      </c>
      <c r="C63" s="43"/>
      <c r="D63" s="49">
        <v>0</v>
      </c>
      <c r="E63" s="44"/>
      <c r="F63" s="44"/>
      <c r="G63" s="45"/>
    </row>
    <row r="64" spans="1:7" ht="16.5" customHeight="1">
      <c r="A64" s="34" t="s">
        <v>20</v>
      </c>
      <c r="B64" s="35" t="s">
        <v>21</v>
      </c>
      <c r="C64" s="43">
        <v>1025082</v>
      </c>
      <c r="D64" s="49"/>
      <c r="E64" s="44"/>
      <c r="F64" s="44">
        <f>SUM(E65:E68)</f>
        <v>2565063</v>
      </c>
      <c r="G64" s="45"/>
    </row>
    <row r="65" spans="1:7" ht="16.5" customHeight="1">
      <c r="A65" s="46">
        <v>144</v>
      </c>
      <c r="B65" s="47" t="s">
        <v>209</v>
      </c>
      <c r="C65" s="43"/>
      <c r="D65" s="49"/>
      <c r="E65" s="49">
        <f>SUM(D66:D68)</f>
        <v>2565063</v>
      </c>
      <c r="F65" s="44"/>
      <c r="G65" s="45"/>
    </row>
    <row r="66" spans="1:7" ht="16.5" customHeight="1">
      <c r="A66" s="46"/>
      <c r="B66" s="47" t="s">
        <v>132</v>
      </c>
      <c r="C66" s="43">
        <v>1025082</v>
      </c>
      <c r="D66" s="49">
        <v>309161</v>
      </c>
      <c r="F66" s="44"/>
      <c r="G66" s="45"/>
    </row>
    <row r="67" spans="1:7" ht="16.5" customHeight="1">
      <c r="A67" s="46"/>
      <c r="B67" s="47" t="s">
        <v>173</v>
      </c>
      <c r="C67" s="43"/>
      <c r="D67" s="49">
        <v>118901</v>
      </c>
      <c r="E67" s="49"/>
      <c r="F67" s="44"/>
      <c r="G67" s="45"/>
    </row>
    <row r="68" spans="1:7" ht="16.5" customHeight="1">
      <c r="A68" s="46"/>
      <c r="B68" s="96" t="s">
        <v>191</v>
      </c>
      <c r="C68" s="43"/>
      <c r="D68" s="49">
        <v>2137001</v>
      </c>
      <c r="E68" s="49"/>
      <c r="F68" s="44"/>
      <c r="G68" s="45"/>
    </row>
    <row r="69" spans="1:7" ht="16.5" customHeight="1">
      <c r="A69" s="34" t="s">
        <v>22</v>
      </c>
      <c r="B69" s="35" t="s">
        <v>23</v>
      </c>
      <c r="C69" s="43">
        <v>125392</v>
      </c>
      <c r="D69" s="49"/>
      <c r="E69" s="44"/>
      <c r="F69" s="44">
        <f>SUM(E70:E78)</f>
        <v>14335617</v>
      </c>
      <c r="G69" s="45"/>
    </row>
    <row r="70" spans="1:7" ht="16.5" customHeight="1">
      <c r="A70" s="46" t="s">
        <v>24</v>
      </c>
      <c r="B70" s="47" t="s">
        <v>210</v>
      </c>
      <c r="C70" s="43">
        <v>119562</v>
      </c>
      <c r="D70" s="6"/>
      <c r="E70" s="100">
        <f>SUM(D71:D72)</f>
        <v>6650280</v>
      </c>
      <c r="F70" s="44"/>
      <c r="G70" s="45"/>
    </row>
    <row r="71" spans="1:7" ht="16.5" customHeight="1">
      <c r="A71" s="46"/>
      <c r="B71" s="47" t="s">
        <v>133</v>
      </c>
      <c r="C71" s="43"/>
      <c r="D71" s="49">
        <v>5121573</v>
      </c>
      <c r="E71" s="100"/>
      <c r="F71" s="44"/>
      <c r="G71" s="45"/>
    </row>
    <row r="72" spans="1:7" ht="16.5" customHeight="1">
      <c r="A72" s="46"/>
      <c r="B72" s="47" t="s">
        <v>192</v>
      </c>
      <c r="C72" s="43"/>
      <c r="D72" s="49">
        <v>1528707</v>
      </c>
      <c r="E72" s="49"/>
      <c r="F72" s="44"/>
      <c r="G72" s="45"/>
    </row>
    <row r="73" spans="1:7" ht="16.5" customHeight="1">
      <c r="A73" s="46" t="s">
        <v>25</v>
      </c>
      <c r="B73" s="47" t="s">
        <v>211</v>
      </c>
      <c r="C73" s="43">
        <v>5830</v>
      </c>
      <c r="D73" s="49"/>
      <c r="E73" s="44">
        <f>SUM(D74)</f>
        <v>89076</v>
      </c>
      <c r="F73" s="44"/>
      <c r="G73" s="45"/>
    </row>
    <row r="74" spans="1:7" ht="16.5" customHeight="1">
      <c r="A74" s="46"/>
      <c r="B74" s="47" t="s">
        <v>172</v>
      </c>
      <c r="C74" s="43"/>
      <c r="D74" s="49">
        <v>89076</v>
      </c>
      <c r="E74" s="44"/>
      <c r="F74" s="44"/>
      <c r="G74" s="45"/>
    </row>
    <row r="75" spans="1:7" ht="16.5" customHeight="1">
      <c r="A75" s="46">
        <v>152</v>
      </c>
      <c r="B75" s="47" t="s">
        <v>212</v>
      </c>
      <c r="C75" s="43"/>
      <c r="D75" s="49"/>
      <c r="E75" s="49">
        <f>SUM(D76:D78)</f>
        <v>7596261</v>
      </c>
      <c r="F75" s="44"/>
      <c r="G75" s="45"/>
    </row>
    <row r="76" spans="1:7" ht="16.5" customHeight="1">
      <c r="A76" s="46"/>
      <c r="B76" s="47" t="s">
        <v>193</v>
      </c>
      <c r="C76" s="43"/>
      <c r="D76" s="49">
        <v>3972624</v>
      </c>
      <c r="E76" s="49"/>
      <c r="F76" s="44"/>
      <c r="G76" s="45"/>
    </row>
    <row r="77" spans="1:7" ht="16.5" customHeight="1">
      <c r="A77" s="46"/>
      <c r="B77" s="47" t="s">
        <v>194</v>
      </c>
      <c r="C77" s="43"/>
      <c r="D77" s="49">
        <v>1530251</v>
      </c>
      <c r="E77" s="49"/>
      <c r="F77" s="44"/>
      <c r="G77" s="45"/>
    </row>
    <row r="78" spans="1:7" ht="16.5" customHeight="1">
      <c r="A78" s="46"/>
      <c r="B78" s="47" t="s">
        <v>195</v>
      </c>
      <c r="C78" s="43"/>
      <c r="D78" s="49">
        <v>2093386</v>
      </c>
      <c r="E78" s="49"/>
      <c r="F78" s="44"/>
      <c r="G78" s="45"/>
    </row>
    <row r="79" spans="1:88" s="82" customFormat="1" ht="16.5" customHeight="1">
      <c r="A79" s="34" t="s">
        <v>26</v>
      </c>
      <c r="B79" s="35" t="s">
        <v>27</v>
      </c>
      <c r="C79" s="43">
        <v>899133</v>
      </c>
      <c r="D79" s="49"/>
      <c r="E79" s="44"/>
      <c r="F79" s="44">
        <f>SUM(E80:E84)</f>
        <v>21292493</v>
      </c>
      <c r="G79" s="45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113"/>
      <c r="CD79" s="113"/>
      <c r="CE79" s="113"/>
      <c r="CF79" s="113"/>
      <c r="CG79" s="113"/>
      <c r="CH79" s="113"/>
      <c r="CI79" s="113"/>
      <c r="CJ79" s="113"/>
    </row>
    <row r="80" spans="1:7" ht="16.5" customHeight="1">
      <c r="A80" s="46" t="s">
        <v>28</v>
      </c>
      <c r="B80" s="47" t="s">
        <v>213</v>
      </c>
      <c r="C80" s="43"/>
      <c r="D80" s="49"/>
      <c r="E80" s="44">
        <f>D81</f>
        <v>21042433</v>
      </c>
      <c r="F80" s="44"/>
      <c r="G80" s="45"/>
    </row>
    <row r="81" spans="1:7" ht="16.5" customHeight="1">
      <c r="A81" s="46"/>
      <c r="B81" s="47" t="s">
        <v>87</v>
      </c>
      <c r="C81" s="43">
        <v>891442</v>
      </c>
      <c r="D81" s="49">
        <v>21042433</v>
      </c>
      <c r="E81" s="44"/>
      <c r="F81" s="44"/>
      <c r="G81" s="45"/>
    </row>
    <row r="82" spans="1:7" ht="16.5" customHeight="1">
      <c r="A82" s="46">
        <v>162</v>
      </c>
      <c r="B82" s="47" t="s">
        <v>214</v>
      </c>
      <c r="C82" s="43"/>
      <c r="D82" s="91"/>
      <c r="E82" s="91">
        <f>D83</f>
        <v>250060</v>
      </c>
      <c r="F82" s="92"/>
      <c r="G82" s="93"/>
    </row>
    <row r="83" spans="1:7" ht="15.75" customHeight="1">
      <c r="A83" s="46"/>
      <c r="B83" s="47" t="s">
        <v>196</v>
      </c>
      <c r="C83" s="43"/>
      <c r="D83" s="91">
        <v>250060</v>
      </c>
      <c r="E83" s="91"/>
      <c r="F83" s="92"/>
      <c r="G83" s="93"/>
    </row>
    <row r="84" spans="1:7" ht="16.5" customHeight="1" hidden="1">
      <c r="A84" s="46">
        <v>163</v>
      </c>
      <c r="B84" s="47" t="s">
        <v>138</v>
      </c>
      <c r="C84" s="43"/>
      <c r="D84" s="91"/>
      <c r="E84" s="91">
        <f>D84</f>
        <v>0</v>
      </c>
      <c r="F84" s="92"/>
      <c r="G84" s="93"/>
    </row>
    <row r="85" spans="1:7" ht="16.5" customHeight="1">
      <c r="A85" s="83"/>
      <c r="B85" s="84" t="s">
        <v>29</v>
      </c>
      <c r="C85" s="43">
        <v>8544542</v>
      </c>
      <c r="D85" s="85"/>
      <c r="E85" s="86"/>
      <c r="F85" s="86"/>
      <c r="G85" s="87">
        <f>SUM(F8:F83)</f>
        <v>180158718</v>
      </c>
    </row>
    <row r="86" spans="1:7" ht="16.5" customHeight="1">
      <c r="A86" s="34">
        <v>2</v>
      </c>
      <c r="B86" s="35" t="s">
        <v>30</v>
      </c>
      <c r="C86" s="43"/>
      <c r="D86" s="40"/>
      <c r="E86" s="41"/>
      <c r="F86" s="41"/>
      <c r="G86" s="42"/>
    </row>
    <row r="87" spans="1:7" ht="16.5" customHeight="1">
      <c r="A87" s="108">
        <v>2</v>
      </c>
      <c r="B87" s="109" t="s">
        <v>136</v>
      </c>
      <c r="C87" s="103"/>
      <c r="D87" s="110"/>
      <c r="E87" s="105"/>
      <c r="F87" s="105"/>
      <c r="G87" s="111"/>
    </row>
    <row r="88" spans="1:7" ht="16.5" customHeight="1">
      <c r="A88" s="34">
        <v>20</v>
      </c>
      <c r="B88" s="35" t="s">
        <v>31</v>
      </c>
      <c r="C88" s="43">
        <v>13068</v>
      </c>
      <c r="D88" s="48"/>
      <c r="E88" s="44"/>
      <c r="F88" s="44">
        <f>SUM(E89:E89)</f>
        <v>104492</v>
      </c>
      <c r="G88" s="45"/>
    </row>
    <row r="89" spans="1:7" ht="16.5" customHeight="1">
      <c r="A89" s="51" t="s">
        <v>32</v>
      </c>
      <c r="B89" s="32" t="s">
        <v>88</v>
      </c>
      <c r="C89" s="43">
        <v>10600</v>
      </c>
      <c r="D89" s="71">
        <v>104492</v>
      </c>
      <c r="E89" s="44">
        <f>D89</f>
        <v>104492</v>
      </c>
      <c r="F89" s="44"/>
      <c r="G89" s="45"/>
    </row>
    <row r="90" spans="1:7" ht="16.5" customHeight="1">
      <c r="A90" s="52">
        <v>21</v>
      </c>
      <c r="B90" s="53" t="s">
        <v>33</v>
      </c>
      <c r="C90" s="43">
        <v>194949</v>
      </c>
      <c r="D90" s="48"/>
      <c r="E90" s="44"/>
      <c r="F90" s="44">
        <f>SUM(E91:E97)</f>
        <v>4052190</v>
      </c>
      <c r="G90" s="45"/>
    </row>
    <row r="91" spans="1:7" ht="16.5" customHeight="1">
      <c r="A91" s="51">
        <v>212</v>
      </c>
      <c r="B91" s="32" t="s">
        <v>129</v>
      </c>
      <c r="C91" s="36"/>
      <c r="D91" s="48"/>
      <c r="E91" s="44">
        <f>SUM(D92:D94)</f>
        <v>2107366</v>
      </c>
      <c r="F91" s="44"/>
      <c r="G91" s="45"/>
    </row>
    <row r="92" spans="1:7" ht="16.5" customHeight="1">
      <c r="A92" s="51" t="s">
        <v>34</v>
      </c>
      <c r="B92" s="47" t="s">
        <v>89</v>
      </c>
      <c r="C92" s="43">
        <v>111940</v>
      </c>
      <c r="D92" s="71">
        <v>218750</v>
      </c>
      <c r="E92" s="72"/>
      <c r="F92" s="72"/>
      <c r="G92" s="73"/>
    </row>
    <row r="93" spans="1:7" ht="16.5" customHeight="1">
      <c r="A93" s="51">
        <v>212</v>
      </c>
      <c r="B93" s="47" t="s">
        <v>90</v>
      </c>
      <c r="C93" s="43"/>
      <c r="D93" s="71">
        <v>1426616</v>
      </c>
      <c r="E93" s="72"/>
      <c r="F93" s="72"/>
      <c r="G93" s="73"/>
    </row>
    <row r="94" spans="1:7" ht="16.5" customHeight="1">
      <c r="A94" s="51">
        <v>212</v>
      </c>
      <c r="B94" s="47" t="s">
        <v>91</v>
      </c>
      <c r="C94" s="43"/>
      <c r="D94" s="71">
        <v>462000</v>
      </c>
      <c r="E94" s="72"/>
      <c r="F94" s="72"/>
      <c r="G94" s="73"/>
    </row>
    <row r="95" spans="1:7" ht="15.75" customHeight="1">
      <c r="A95" s="51">
        <v>213</v>
      </c>
      <c r="B95" s="47" t="s">
        <v>92</v>
      </c>
      <c r="C95" s="43"/>
      <c r="D95" s="71">
        <v>134191</v>
      </c>
      <c r="E95" s="72">
        <f>D95</f>
        <v>134191</v>
      </c>
      <c r="F95" s="72"/>
      <c r="G95" s="73"/>
    </row>
    <row r="96" spans="1:7" ht="15.75" customHeight="1">
      <c r="A96" s="51" t="s">
        <v>35</v>
      </c>
      <c r="B96" s="47" t="s">
        <v>93</v>
      </c>
      <c r="C96" s="43">
        <v>15423</v>
      </c>
      <c r="D96" s="71">
        <v>17780</v>
      </c>
      <c r="E96" s="72">
        <f>D96</f>
        <v>17780</v>
      </c>
      <c r="F96" s="72"/>
      <c r="G96" s="73"/>
    </row>
    <row r="97" spans="1:7" ht="16.5" customHeight="1">
      <c r="A97" s="51" t="s">
        <v>36</v>
      </c>
      <c r="B97" s="47" t="s">
        <v>37</v>
      </c>
      <c r="C97" s="43"/>
      <c r="D97" s="71"/>
      <c r="E97" s="72">
        <f>SUM(D98:D101)</f>
        <v>1792853</v>
      </c>
      <c r="F97" s="72"/>
      <c r="G97" s="73"/>
    </row>
    <row r="98" spans="1:7" ht="16.5" customHeight="1">
      <c r="A98" s="51"/>
      <c r="B98" s="47" t="s">
        <v>94</v>
      </c>
      <c r="C98" s="43">
        <v>31320</v>
      </c>
      <c r="D98" s="71">
        <v>157309</v>
      </c>
      <c r="E98" s="72"/>
      <c r="F98" s="72"/>
      <c r="G98" s="73"/>
    </row>
    <row r="99" spans="1:9" ht="16.5" customHeight="1">
      <c r="A99" s="51"/>
      <c r="B99" s="98" t="s">
        <v>200</v>
      </c>
      <c r="C99" s="43"/>
      <c r="D99" s="71">
        <v>394095</v>
      </c>
      <c r="E99" s="72"/>
      <c r="F99" s="72"/>
      <c r="G99" s="73"/>
      <c r="I99" s="7"/>
    </row>
    <row r="100" spans="1:7" ht="16.5" customHeight="1">
      <c r="A100" s="51"/>
      <c r="B100" s="98" t="s">
        <v>201</v>
      </c>
      <c r="C100" s="43"/>
      <c r="D100" s="71">
        <v>480639</v>
      </c>
      <c r="E100" s="72"/>
      <c r="F100" s="72"/>
      <c r="G100" s="73"/>
    </row>
    <row r="101" spans="1:7" ht="16.5" customHeight="1">
      <c r="A101" s="51"/>
      <c r="B101" s="99" t="s">
        <v>202</v>
      </c>
      <c r="C101" s="43"/>
      <c r="D101" s="71">
        <v>760810</v>
      </c>
      <c r="E101" s="72"/>
      <c r="F101" s="72"/>
      <c r="G101" s="73"/>
    </row>
    <row r="102" spans="1:7" ht="16.5" customHeight="1">
      <c r="A102" s="101">
        <v>22</v>
      </c>
      <c r="B102" s="102" t="s">
        <v>38</v>
      </c>
      <c r="C102" s="103" t="e">
        <v>#REF!</v>
      </c>
      <c r="D102" s="104"/>
      <c r="E102" s="105"/>
      <c r="F102" s="105">
        <f>SUM(E103:E139)</f>
        <v>34544129</v>
      </c>
      <c r="G102" s="45"/>
    </row>
    <row r="103" spans="1:7" ht="16.5" customHeight="1">
      <c r="A103" s="51">
        <v>220</v>
      </c>
      <c r="B103" s="32" t="s">
        <v>39</v>
      </c>
      <c r="C103" s="43">
        <v>146566</v>
      </c>
      <c r="D103" s="71"/>
      <c r="E103" s="44">
        <f>SUM(D104:D107)</f>
        <v>640013</v>
      </c>
      <c r="F103" s="44"/>
      <c r="G103" s="45"/>
    </row>
    <row r="104" spans="1:7" ht="16.5" customHeight="1">
      <c r="A104" s="51"/>
      <c r="B104" s="47" t="s">
        <v>98</v>
      </c>
      <c r="C104" s="43">
        <v>110380</v>
      </c>
      <c r="D104" s="71">
        <v>439278</v>
      </c>
      <c r="E104" s="44"/>
      <c r="F104" s="44"/>
      <c r="G104" s="45"/>
    </row>
    <row r="105" spans="1:7" ht="16.5" customHeight="1">
      <c r="A105" s="51"/>
      <c r="B105" s="47" t="s">
        <v>95</v>
      </c>
      <c r="C105" s="43"/>
      <c r="D105" s="71">
        <v>20550</v>
      </c>
      <c r="E105" s="44"/>
      <c r="F105" s="44"/>
      <c r="G105" s="45"/>
    </row>
    <row r="106" spans="1:7" ht="16.5" customHeight="1">
      <c r="A106" s="51"/>
      <c r="B106" s="47" t="s">
        <v>96</v>
      </c>
      <c r="C106" s="43"/>
      <c r="D106" s="71">
        <v>42585</v>
      </c>
      <c r="E106" s="44"/>
      <c r="F106" s="44"/>
      <c r="G106" s="45"/>
    </row>
    <row r="107" spans="1:7" ht="16.5" customHeight="1">
      <c r="A107" s="51"/>
      <c r="B107" s="47" t="s">
        <v>97</v>
      </c>
      <c r="C107" s="43">
        <v>21000</v>
      </c>
      <c r="D107" s="71">
        <v>137600</v>
      </c>
      <c r="E107" s="44"/>
      <c r="F107" s="44"/>
      <c r="G107" s="45"/>
    </row>
    <row r="108" spans="1:7" ht="15.75">
      <c r="A108" s="51">
        <v>221</v>
      </c>
      <c r="B108" s="47" t="s">
        <v>40</v>
      </c>
      <c r="C108" s="43">
        <v>263022</v>
      </c>
      <c r="D108" s="71"/>
      <c r="E108" s="44">
        <f>SUM(D109:D115)</f>
        <v>6545348</v>
      </c>
      <c r="F108" s="44"/>
      <c r="G108" s="45"/>
    </row>
    <row r="109" spans="1:7" ht="16.5" customHeight="1">
      <c r="A109" s="51"/>
      <c r="B109" s="32" t="s">
        <v>99</v>
      </c>
      <c r="C109" s="43">
        <v>105328</v>
      </c>
      <c r="D109" s="71">
        <v>4327655</v>
      </c>
      <c r="E109" s="44"/>
      <c r="F109" s="44"/>
      <c r="G109" s="45"/>
    </row>
    <row r="110" spans="1:7" ht="16.5" customHeight="1">
      <c r="A110" s="51"/>
      <c r="B110" s="32" t="s">
        <v>100</v>
      </c>
      <c r="C110" s="43">
        <v>3291</v>
      </c>
      <c r="D110" s="71">
        <v>327713</v>
      </c>
      <c r="E110" s="44"/>
      <c r="F110" s="44"/>
      <c r="G110" s="45"/>
    </row>
    <row r="111" spans="1:7" ht="16.5" customHeight="1">
      <c r="A111" s="51"/>
      <c r="B111" s="32" t="s">
        <v>101</v>
      </c>
      <c r="C111" s="43">
        <v>54002</v>
      </c>
      <c r="D111" s="71">
        <v>1474400</v>
      </c>
      <c r="E111" s="44"/>
      <c r="F111" s="44"/>
      <c r="G111" s="45"/>
    </row>
    <row r="112" spans="1:7" ht="16.5" customHeight="1">
      <c r="A112" s="51"/>
      <c r="B112" s="32" t="s">
        <v>139</v>
      </c>
      <c r="C112" s="43"/>
      <c r="D112" s="71">
        <v>30000</v>
      </c>
      <c r="E112" s="44"/>
      <c r="F112" s="44"/>
      <c r="G112" s="45"/>
    </row>
    <row r="113" spans="1:7" ht="16.5" customHeight="1">
      <c r="A113" s="51"/>
      <c r="B113" s="32" t="s">
        <v>86</v>
      </c>
      <c r="C113" s="43"/>
      <c r="D113" s="71">
        <v>54000</v>
      </c>
      <c r="E113" s="44"/>
      <c r="F113" s="44"/>
      <c r="G113" s="45"/>
    </row>
    <row r="114" spans="1:7" ht="16.5" customHeight="1">
      <c r="A114" s="51"/>
      <c r="B114" s="32" t="s">
        <v>41</v>
      </c>
      <c r="C114" s="43"/>
      <c r="D114" s="71">
        <v>107980</v>
      </c>
      <c r="E114" s="44"/>
      <c r="F114" s="44"/>
      <c r="G114" s="45"/>
    </row>
    <row r="115" spans="1:7" ht="16.5" customHeight="1">
      <c r="A115" s="51"/>
      <c r="B115" s="32" t="s">
        <v>102</v>
      </c>
      <c r="C115" s="43"/>
      <c r="D115" s="71">
        <v>223600</v>
      </c>
      <c r="E115" s="44"/>
      <c r="F115" s="44"/>
      <c r="G115" s="45"/>
    </row>
    <row r="116" spans="1:7" ht="16.5" customHeight="1">
      <c r="A116" s="51">
        <v>222</v>
      </c>
      <c r="B116" s="32" t="s">
        <v>42</v>
      </c>
      <c r="C116" s="43">
        <v>66897</v>
      </c>
      <c r="D116" s="71"/>
      <c r="E116" s="44">
        <f>SUM(D117:D119)</f>
        <v>232505</v>
      </c>
      <c r="F116" s="44"/>
      <c r="G116" s="45"/>
    </row>
    <row r="117" spans="1:7" ht="16.5" customHeight="1">
      <c r="A117" s="51"/>
      <c r="B117" s="32" t="s">
        <v>103</v>
      </c>
      <c r="C117" s="43">
        <v>58673</v>
      </c>
      <c r="D117" s="71">
        <v>42515</v>
      </c>
      <c r="E117" s="44"/>
      <c r="F117" s="44"/>
      <c r="G117" s="45"/>
    </row>
    <row r="118" spans="1:7" ht="16.5" customHeight="1">
      <c r="A118" s="51"/>
      <c r="B118" s="32" t="s">
        <v>104</v>
      </c>
      <c r="C118" s="43"/>
      <c r="D118" s="71">
        <v>59990</v>
      </c>
      <c r="E118" s="44"/>
      <c r="F118" s="44"/>
      <c r="G118" s="45"/>
    </row>
    <row r="119" spans="1:9" ht="16.5" customHeight="1">
      <c r="A119" s="51"/>
      <c r="B119" s="32" t="s">
        <v>105</v>
      </c>
      <c r="C119" s="43"/>
      <c r="D119" s="71">
        <v>130000</v>
      </c>
      <c r="E119" s="44"/>
      <c r="F119" s="44"/>
      <c r="G119" s="45"/>
      <c r="I119" s="8"/>
    </row>
    <row r="120" spans="1:7" ht="16.5" customHeight="1">
      <c r="A120" s="51">
        <v>223</v>
      </c>
      <c r="B120" s="32" t="s">
        <v>43</v>
      </c>
      <c r="C120" s="43"/>
      <c r="D120" s="71"/>
      <c r="E120" s="44">
        <f>D121+D122</f>
        <v>62200</v>
      </c>
      <c r="F120" s="44"/>
      <c r="G120" s="45"/>
    </row>
    <row r="121" spans="1:7" ht="16.5" customHeight="1">
      <c r="A121" s="51"/>
      <c r="B121" s="32" t="s">
        <v>106</v>
      </c>
      <c r="C121" s="43"/>
      <c r="D121" s="71">
        <v>24300</v>
      </c>
      <c r="E121" s="44"/>
      <c r="F121" s="44"/>
      <c r="G121" s="45"/>
    </row>
    <row r="122" spans="1:7" ht="16.5" customHeight="1">
      <c r="A122" s="51"/>
      <c r="B122" s="32" t="s">
        <v>107</v>
      </c>
      <c r="C122" s="43"/>
      <c r="D122" s="71">
        <v>37900</v>
      </c>
      <c r="E122" s="44"/>
      <c r="F122" s="44"/>
      <c r="G122" s="45"/>
    </row>
    <row r="123" spans="1:7" ht="16.5" customHeight="1">
      <c r="A123" s="51" t="s">
        <v>44</v>
      </c>
      <c r="B123" s="32" t="s">
        <v>108</v>
      </c>
      <c r="C123" s="43">
        <v>887</v>
      </c>
      <c r="D123" s="71">
        <v>91011</v>
      </c>
      <c r="E123" s="44">
        <f>D123</f>
        <v>91011</v>
      </c>
      <c r="F123" s="44"/>
      <c r="G123" s="45"/>
    </row>
    <row r="124" spans="1:7" ht="15.75" customHeight="1">
      <c r="A124" s="51">
        <v>225</v>
      </c>
      <c r="B124" s="47" t="s">
        <v>175</v>
      </c>
      <c r="C124" s="43"/>
      <c r="D124" s="71"/>
      <c r="E124" s="44">
        <v>82016</v>
      </c>
      <c r="F124" s="44"/>
      <c r="G124" s="45"/>
    </row>
    <row r="125" spans="1:7" ht="15.75" customHeight="1">
      <c r="A125" s="89"/>
      <c r="B125" s="90" t="s">
        <v>176</v>
      </c>
      <c r="C125" s="43"/>
      <c r="D125" s="85">
        <v>82016</v>
      </c>
      <c r="E125" s="86"/>
      <c r="F125" s="86"/>
      <c r="G125" s="87"/>
    </row>
    <row r="126" spans="1:7" ht="15.75" customHeight="1">
      <c r="A126" s="51">
        <v>226</v>
      </c>
      <c r="B126" s="47" t="s">
        <v>46</v>
      </c>
      <c r="C126" s="43">
        <v>242144</v>
      </c>
      <c r="D126" s="71"/>
      <c r="E126" s="44">
        <f>SUM(D127:D138)</f>
        <v>14685157</v>
      </c>
      <c r="F126" s="44"/>
      <c r="G126" s="45"/>
    </row>
    <row r="127" spans="1:7" ht="15.75" customHeight="1">
      <c r="A127" s="51"/>
      <c r="B127" s="32" t="s">
        <v>109</v>
      </c>
      <c r="C127" s="43">
        <v>10256</v>
      </c>
      <c r="D127" s="71">
        <v>13562166</v>
      </c>
      <c r="E127" s="44"/>
      <c r="F127" s="44"/>
      <c r="G127" s="45"/>
    </row>
    <row r="128" spans="1:7" ht="15.75" customHeight="1">
      <c r="A128" s="51"/>
      <c r="B128" s="32" t="s">
        <v>110</v>
      </c>
      <c r="C128" s="43"/>
      <c r="D128" s="71">
        <v>20350</v>
      </c>
      <c r="E128" s="44"/>
      <c r="F128" s="44"/>
      <c r="G128" s="45"/>
    </row>
    <row r="129" spans="1:7" ht="15.75" customHeight="1">
      <c r="A129" s="51"/>
      <c r="B129" s="32" t="s">
        <v>111</v>
      </c>
      <c r="C129" s="43">
        <v>19564</v>
      </c>
      <c r="D129" s="71">
        <v>56960</v>
      </c>
      <c r="E129" s="44"/>
      <c r="F129" s="44"/>
      <c r="G129" s="45"/>
    </row>
    <row r="130" spans="1:7" ht="15.75" customHeight="1">
      <c r="A130" s="51"/>
      <c r="B130" s="32" t="s">
        <v>112</v>
      </c>
      <c r="C130" s="43"/>
      <c r="D130" s="71">
        <v>120000</v>
      </c>
      <c r="E130" s="44"/>
      <c r="F130" s="44"/>
      <c r="G130" s="45"/>
    </row>
    <row r="131" spans="1:7" ht="15.75" customHeight="1">
      <c r="A131" s="51"/>
      <c r="B131" s="32" t="s">
        <v>113</v>
      </c>
      <c r="C131" s="43"/>
      <c r="D131" s="71">
        <v>20000</v>
      </c>
      <c r="E131" s="44"/>
      <c r="F131" s="44"/>
      <c r="G131" s="45"/>
    </row>
    <row r="132" spans="1:7" ht="15.75" customHeight="1">
      <c r="A132" s="51"/>
      <c r="B132" s="32" t="s">
        <v>114</v>
      </c>
      <c r="C132" s="43"/>
      <c r="D132" s="71">
        <v>701822</v>
      </c>
      <c r="E132" s="44"/>
      <c r="F132" s="44"/>
      <c r="G132" s="45"/>
    </row>
    <row r="133" spans="1:7" ht="15.75" customHeight="1">
      <c r="A133" s="51"/>
      <c r="B133" s="32" t="s">
        <v>115</v>
      </c>
      <c r="C133" s="43">
        <v>189353</v>
      </c>
      <c r="D133" s="71">
        <v>61549</v>
      </c>
      <c r="E133" s="44"/>
      <c r="F133" s="44"/>
      <c r="G133" s="45"/>
    </row>
    <row r="134" spans="1:7" ht="15.75" customHeight="1">
      <c r="A134" s="51"/>
      <c r="B134" s="32" t="s">
        <v>47</v>
      </c>
      <c r="C134" s="43"/>
      <c r="D134" s="71">
        <v>15950</v>
      </c>
      <c r="E134" s="44"/>
      <c r="F134" s="44"/>
      <c r="G134" s="45"/>
    </row>
    <row r="135" spans="1:7" ht="16.5" customHeight="1" hidden="1">
      <c r="A135" s="51"/>
      <c r="B135" s="32" t="s">
        <v>47</v>
      </c>
      <c r="C135" s="43"/>
      <c r="D135" s="71"/>
      <c r="E135" s="44"/>
      <c r="F135" s="44"/>
      <c r="G135" s="45"/>
    </row>
    <row r="136" spans="1:7" ht="16.5" customHeight="1">
      <c r="A136" s="51"/>
      <c r="B136" s="32" t="s">
        <v>48</v>
      </c>
      <c r="C136" s="43"/>
      <c r="D136" s="71">
        <v>50330</v>
      </c>
      <c r="E136" s="44"/>
      <c r="F136" s="44"/>
      <c r="G136" s="45"/>
    </row>
    <row r="137" spans="1:7" ht="16.5" customHeight="1">
      <c r="A137" s="51"/>
      <c r="B137" s="32" t="s">
        <v>116</v>
      </c>
      <c r="C137" s="43"/>
      <c r="D137" s="71">
        <v>6030</v>
      </c>
      <c r="E137" s="44"/>
      <c r="F137" s="44"/>
      <c r="G137" s="45"/>
    </row>
    <row r="138" spans="1:7" ht="16.5" customHeight="1">
      <c r="A138" s="51"/>
      <c r="B138" s="32" t="s">
        <v>117</v>
      </c>
      <c r="C138" s="43"/>
      <c r="D138" s="71">
        <v>70000</v>
      </c>
      <c r="E138" s="44"/>
      <c r="F138" s="44"/>
      <c r="G138" s="45"/>
    </row>
    <row r="139" spans="1:7" ht="16.5" customHeight="1">
      <c r="A139" s="106">
        <v>227</v>
      </c>
      <c r="B139" s="107" t="s">
        <v>49</v>
      </c>
      <c r="C139" s="103">
        <v>498284</v>
      </c>
      <c r="D139" s="104"/>
      <c r="E139" s="105">
        <f>SUM(D140:D143)</f>
        <v>12205879</v>
      </c>
      <c r="F139" s="44"/>
      <c r="G139" s="45"/>
    </row>
    <row r="140" spans="1:7" ht="16.5" customHeight="1">
      <c r="A140" s="51"/>
      <c r="B140" s="32" t="s">
        <v>118</v>
      </c>
      <c r="C140" s="43">
        <v>319664</v>
      </c>
      <c r="D140" s="71">
        <v>7085288</v>
      </c>
      <c r="E140" s="44"/>
      <c r="F140" s="44"/>
      <c r="G140" s="45"/>
    </row>
    <row r="141" spans="1:7" ht="16.5" customHeight="1">
      <c r="A141" s="51"/>
      <c r="B141" s="107" t="s">
        <v>119</v>
      </c>
      <c r="C141" s="103">
        <v>56995</v>
      </c>
      <c r="D141" s="104">
        <v>2067499</v>
      </c>
      <c r="E141" s="44"/>
      <c r="F141" s="44"/>
      <c r="G141" s="45"/>
    </row>
    <row r="142" spans="1:7" ht="16.5" customHeight="1">
      <c r="A142" s="51"/>
      <c r="B142" s="32" t="s">
        <v>150</v>
      </c>
      <c r="C142" s="43"/>
      <c r="D142" s="71">
        <v>11000</v>
      </c>
      <c r="E142" s="44"/>
      <c r="F142" s="44"/>
      <c r="G142" s="45"/>
    </row>
    <row r="143" spans="1:7" ht="16.5" customHeight="1">
      <c r="A143" s="51"/>
      <c r="B143" s="32" t="s">
        <v>127</v>
      </c>
      <c r="C143" s="43">
        <v>121625</v>
      </c>
      <c r="D143" s="71">
        <v>3042092</v>
      </c>
      <c r="E143" s="44"/>
      <c r="F143" s="44"/>
      <c r="G143" s="45"/>
    </row>
    <row r="144" spans="1:7" ht="16.5" customHeight="1">
      <c r="A144" s="52">
        <v>23</v>
      </c>
      <c r="B144" s="53" t="s">
        <v>50</v>
      </c>
      <c r="C144" s="43">
        <v>66646</v>
      </c>
      <c r="D144" s="71"/>
      <c r="E144" s="44"/>
      <c r="F144" s="44">
        <f>E145+E151</f>
        <v>710930</v>
      </c>
      <c r="G144" s="45"/>
    </row>
    <row r="145" spans="1:7" ht="16.5" customHeight="1">
      <c r="A145" s="51" t="s">
        <v>51</v>
      </c>
      <c r="B145" s="32" t="s">
        <v>52</v>
      </c>
      <c r="C145" s="43">
        <v>50664</v>
      </c>
      <c r="D145" s="71"/>
      <c r="E145" s="44">
        <f>SUM(D146:D150)</f>
        <v>382130</v>
      </c>
      <c r="F145" s="44"/>
      <c r="G145" s="45"/>
    </row>
    <row r="146" spans="1:7" ht="16.5" customHeight="1">
      <c r="A146" s="51"/>
      <c r="B146" s="32" t="s">
        <v>120</v>
      </c>
      <c r="C146" s="43"/>
      <c r="D146" s="71">
        <v>165130</v>
      </c>
      <c r="E146" s="44"/>
      <c r="F146" s="44"/>
      <c r="G146" s="45"/>
    </row>
    <row r="147" spans="1:7" ht="16.5" customHeight="1">
      <c r="A147" s="51"/>
      <c r="B147" s="32" t="s">
        <v>121</v>
      </c>
      <c r="C147" s="43"/>
      <c r="D147" s="71">
        <v>10000</v>
      </c>
      <c r="E147" s="44"/>
      <c r="F147" s="44"/>
      <c r="G147" s="45"/>
    </row>
    <row r="148" spans="1:7" ht="16.5" customHeight="1">
      <c r="A148" s="51"/>
      <c r="B148" s="32" t="s">
        <v>122</v>
      </c>
      <c r="C148" s="43"/>
      <c r="D148" s="71">
        <v>152000</v>
      </c>
      <c r="E148" s="44"/>
      <c r="F148" s="44"/>
      <c r="G148" s="45"/>
    </row>
    <row r="149" spans="1:7" ht="16.5" customHeight="1">
      <c r="A149" s="51"/>
      <c r="B149" s="32" t="s">
        <v>123</v>
      </c>
      <c r="C149" s="43"/>
      <c r="D149" s="71">
        <v>11000</v>
      </c>
      <c r="E149" s="44"/>
      <c r="F149" s="44"/>
      <c r="G149" s="45"/>
    </row>
    <row r="150" spans="1:7" ht="16.5" customHeight="1">
      <c r="A150" s="51"/>
      <c r="B150" s="32" t="s">
        <v>124</v>
      </c>
      <c r="C150" s="43"/>
      <c r="D150" s="71">
        <v>44000</v>
      </c>
      <c r="E150" s="44"/>
      <c r="F150" s="44"/>
      <c r="G150" s="45"/>
    </row>
    <row r="151" spans="1:7" ht="16.5" customHeight="1">
      <c r="A151" s="51">
        <v>233</v>
      </c>
      <c r="B151" s="32" t="s">
        <v>180</v>
      </c>
      <c r="C151" s="43"/>
      <c r="D151" s="71">
        <v>328800</v>
      </c>
      <c r="E151" s="71">
        <f>D151</f>
        <v>328800</v>
      </c>
      <c r="F151" s="44"/>
      <c r="G151" s="45"/>
    </row>
    <row r="152" spans="1:7" ht="16.5" customHeight="1">
      <c r="A152" s="52">
        <v>27</v>
      </c>
      <c r="B152" s="53" t="s">
        <v>177</v>
      </c>
      <c r="C152" s="43"/>
      <c r="D152" s="71"/>
      <c r="E152" s="44"/>
      <c r="F152" s="44">
        <f>E153</f>
        <v>2326880</v>
      </c>
      <c r="G152" s="45"/>
    </row>
    <row r="153" spans="1:7" ht="16.5" customHeight="1">
      <c r="A153" s="51">
        <v>270</v>
      </c>
      <c r="B153" s="32" t="s">
        <v>45</v>
      </c>
      <c r="C153" s="43"/>
      <c r="D153" s="71"/>
      <c r="E153" s="44">
        <f>D154+D155</f>
        <v>2326880</v>
      </c>
      <c r="F153" s="44"/>
      <c r="G153" s="45"/>
    </row>
    <row r="154" spans="1:7" ht="16.5" customHeight="1">
      <c r="A154" s="51"/>
      <c r="B154" s="32" t="s">
        <v>178</v>
      </c>
      <c r="C154" s="43"/>
      <c r="D154" s="71">
        <v>29900</v>
      </c>
      <c r="E154" s="44"/>
      <c r="F154" s="44"/>
      <c r="G154" s="45"/>
    </row>
    <row r="155" spans="1:7" ht="16.5" customHeight="1">
      <c r="A155" s="51"/>
      <c r="B155" s="32" t="s">
        <v>179</v>
      </c>
      <c r="C155" s="43"/>
      <c r="D155" s="71">
        <v>2296980</v>
      </c>
      <c r="E155" s="44"/>
      <c r="F155" s="44"/>
      <c r="G155" s="45"/>
    </row>
    <row r="156" spans="1:7" ht="15.75" customHeight="1">
      <c r="A156" s="52"/>
      <c r="B156" s="50" t="s">
        <v>53</v>
      </c>
      <c r="C156" s="43" t="e">
        <v>#REF!</v>
      </c>
      <c r="D156" s="71"/>
      <c r="E156" s="44"/>
      <c r="F156" s="44"/>
      <c r="G156" s="111">
        <f>SUM(F87:F152)</f>
        <v>41738621</v>
      </c>
    </row>
    <row r="157" spans="1:7" ht="15.75" customHeight="1">
      <c r="A157" s="34">
        <v>3</v>
      </c>
      <c r="B157" s="35" t="s">
        <v>54</v>
      </c>
      <c r="C157" s="43"/>
      <c r="D157" s="38"/>
      <c r="E157" s="38"/>
      <c r="F157" s="38"/>
      <c r="G157" s="33"/>
    </row>
    <row r="158" spans="1:7" ht="15.75" customHeight="1">
      <c r="A158" s="34">
        <v>31</v>
      </c>
      <c r="B158" s="35" t="s">
        <v>55</v>
      </c>
      <c r="C158" s="43"/>
      <c r="D158" s="71"/>
      <c r="E158" s="44"/>
      <c r="F158" s="44">
        <f>SUM(E159:E160)</f>
        <v>418681</v>
      </c>
      <c r="G158" s="45"/>
    </row>
    <row r="159" spans="1:7" ht="15.75" customHeight="1">
      <c r="A159" s="51">
        <v>310</v>
      </c>
      <c r="B159" s="47" t="s">
        <v>152</v>
      </c>
      <c r="C159" s="43"/>
      <c r="D159" s="72">
        <v>370000</v>
      </c>
      <c r="E159" s="44">
        <v>370000</v>
      </c>
      <c r="F159" s="44"/>
      <c r="G159" s="45"/>
    </row>
    <row r="160" spans="1:7" ht="15.75" customHeight="1">
      <c r="A160" s="51">
        <v>311</v>
      </c>
      <c r="B160" s="47" t="s">
        <v>151</v>
      </c>
      <c r="C160" s="43"/>
      <c r="D160" s="97">
        <v>48681</v>
      </c>
      <c r="E160" s="44">
        <f>D160</f>
        <v>48681</v>
      </c>
      <c r="F160" s="44"/>
      <c r="G160" s="45"/>
    </row>
    <row r="161" spans="1:7" ht="15.75" customHeight="1">
      <c r="A161" s="34">
        <v>34</v>
      </c>
      <c r="B161" s="35" t="s">
        <v>56</v>
      </c>
      <c r="C161" s="43"/>
      <c r="D161" s="71"/>
      <c r="E161" s="44"/>
      <c r="F161" s="44">
        <f>SUM(E162:E162)</f>
        <v>42368</v>
      </c>
      <c r="G161" s="45"/>
    </row>
    <row r="162" spans="1:7" ht="15.75" customHeight="1">
      <c r="A162" s="46">
        <v>340</v>
      </c>
      <c r="B162" s="47" t="s">
        <v>153</v>
      </c>
      <c r="C162" s="43"/>
      <c r="D162" s="71">
        <v>42368</v>
      </c>
      <c r="E162" s="44">
        <f>D162</f>
        <v>42368</v>
      </c>
      <c r="F162" s="44"/>
      <c r="G162" s="45"/>
    </row>
    <row r="163" spans="1:7" ht="15.75">
      <c r="A163" s="52">
        <v>35</v>
      </c>
      <c r="B163" s="35" t="s">
        <v>135</v>
      </c>
      <c r="C163" s="43"/>
      <c r="D163" s="71"/>
      <c r="E163" s="44"/>
      <c r="F163" s="44">
        <v>400000</v>
      </c>
      <c r="G163" s="45"/>
    </row>
    <row r="164" spans="1:7" ht="15.75">
      <c r="A164" s="51">
        <v>352</v>
      </c>
      <c r="B164" s="47" t="s">
        <v>134</v>
      </c>
      <c r="C164" s="43"/>
      <c r="D164" s="71">
        <v>400000</v>
      </c>
      <c r="E164" s="44">
        <f>D164</f>
        <v>400000</v>
      </c>
      <c r="F164" s="44"/>
      <c r="G164" s="45"/>
    </row>
    <row r="165" spans="1:7" ht="16.5" customHeight="1">
      <c r="A165" s="54"/>
      <c r="B165" s="50" t="s">
        <v>57</v>
      </c>
      <c r="C165" s="43">
        <v>54658</v>
      </c>
      <c r="D165" s="71"/>
      <c r="E165" s="44"/>
      <c r="F165" s="44"/>
      <c r="G165" s="45">
        <f>SUM(F158:F163)</f>
        <v>861049</v>
      </c>
    </row>
    <row r="166" spans="1:7" ht="16.5" customHeight="1">
      <c r="A166" s="34">
        <v>4</v>
      </c>
      <c r="B166" s="35" t="s">
        <v>58</v>
      </c>
      <c r="C166" s="43"/>
      <c r="D166" s="37"/>
      <c r="E166" s="38"/>
      <c r="F166" s="38"/>
      <c r="G166" s="39"/>
    </row>
    <row r="167" spans="1:7" ht="16.5" customHeight="1">
      <c r="A167" s="52">
        <v>48</v>
      </c>
      <c r="B167" s="35" t="s">
        <v>59</v>
      </c>
      <c r="C167" s="43">
        <v>54658</v>
      </c>
      <c r="D167" s="71"/>
      <c r="E167" s="44"/>
      <c r="F167" s="44">
        <f>SUM(E168:E179)</f>
        <v>2877808</v>
      </c>
      <c r="G167" s="45"/>
    </row>
    <row r="168" spans="1:7" ht="16.5" customHeight="1">
      <c r="A168" s="51" t="s">
        <v>60</v>
      </c>
      <c r="B168" s="47" t="s">
        <v>61</v>
      </c>
      <c r="C168" s="43">
        <v>43733</v>
      </c>
      <c r="D168" s="71"/>
      <c r="E168" s="44">
        <f>SUM(D169:D176)</f>
        <v>2827808</v>
      </c>
      <c r="F168" s="44"/>
      <c r="G168" s="45"/>
    </row>
    <row r="169" spans="1:7" ht="16.5" customHeight="1">
      <c r="A169" s="51"/>
      <c r="B169" s="32" t="s">
        <v>140</v>
      </c>
      <c r="C169" s="43">
        <v>13500</v>
      </c>
      <c r="D169" s="71">
        <v>789872</v>
      </c>
      <c r="E169" s="44"/>
      <c r="F169" s="44"/>
      <c r="G169" s="45"/>
    </row>
    <row r="170" spans="1:7" ht="16.5" customHeight="1">
      <c r="A170" s="51"/>
      <c r="B170" s="32" t="s">
        <v>141</v>
      </c>
      <c r="C170" s="43"/>
      <c r="D170" s="71">
        <v>377549</v>
      </c>
      <c r="E170" s="44"/>
      <c r="F170" s="44"/>
      <c r="G170" s="45"/>
    </row>
    <row r="171" spans="1:7" ht="15.75">
      <c r="A171" s="51"/>
      <c r="B171" s="32" t="s">
        <v>142</v>
      </c>
      <c r="C171" s="43"/>
      <c r="D171" s="71">
        <v>940000</v>
      </c>
      <c r="E171" s="44"/>
      <c r="F171" s="44"/>
      <c r="G171" s="45"/>
    </row>
    <row r="172" spans="1:7" ht="16.5" customHeight="1">
      <c r="A172" s="51"/>
      <c r="B172" s="32" t="s">
        <v>143</v>
      </c>
      <c r="C172" s="43"/>
      <c r="D172" s="71">
        <v>91387</v>
      </c>
      <c r="E172" s="44"/>
      <c r="F172" s="44"/>
      <c r="G172" s="45"/>
    </row>
    <row r="173" spans="1:7" ht="16.5" customHeight="1">
      <c r="A173" s="51"/>
      <c r="B173" s="32" t="s">
        <v>160</v>
      </c>
      <c r="C173" s="43"/>
      <c r="D173" s="71">
        <v>537000</v>
      </c>
      <c r="E173" s="44"/>
      <c r="F173" s="44"/>
      <c r="G173" s="45"/>
    </row>
    <row r="174" spans="1:7" ht="16.5" customHeight="1">
      <c r="A174" s="51"/>
      <c r="B174" s="32" t="s">
        <v>158</v>
      </c>
      <c r="C174" s="43"/>
      <c r="D174" s="71">
        <v>12000</v>
      </c>
      <c r="E174" s="44"/>
      <c r="F174" s="44"/>
      <c r="G174" s="45"/>
    </row>
    <row r="175" spans="1:7" ht="16.5" customHeight="1" hidden="1">
      <c r="A175" s="51"/>
      <c r="B175" s="32" t="s">
        <v>159</v>
      </c>
      <c r="C175" s="43"/>
      <c r="D175" s="71"/>
      <c r="E175" s="44"/>
      <c r="F175" s="44"/>
      <c r="G175" s="45"/>
    </row>
    <row r="176" spans="1:7" ht="16.5" customHeight="1">
      <c r="A176" s="51"/>
      <c r="B176" s="32" t="s">
        <v>159</v>
      </c>
      <c r="C176" s="43"/>
      <c r="D176" s="71">
        <v>80000</v>
      </c>
      <c r="E176" s="44"/>
      <c r="F176" s="44"/>
      <c r="G176" s="45"/>
    </row>
    <row r="177" spans="1:7" ht="16.5" customHeight="1">
      <c r="A177" s="51">
        <v>481</v>
      </c>
      <c r="B177" s="32" t="s">
        <v>62</v>
      </c>
      <c r="C177" s="43"/>
      <c r="D177" s="71"/>
      <c r="E177" s="44">
        <f>D178+D179</f>
        <v>50000</v>
      </c>
      <c r="F177" s="44"/>
      <c r="G177" s="45"/>
    </row>
    <row r="178" spans="1:7" ht="16.5" customHeight="1">
      <c r="A178" s="51"/>
      <c r="B178" s="32" t="s">
        <v>126</v>
      </c>
      <c r="C178" s="43">
        <v>1000</v>
      </c>
      <c r="D178" s="71">
        <v>47000</v>
      </c>
      <c r="E178" s="44"/>
      <c r="F178" s="44"/>
      <c r="G178" s="45"/>
    </row>
    <row r="179" spans="1:7" ht="16.5" customHeight="1">
      <c r="A179" s="51"/>
      <c r="B179" s="32" t="s">
        <v>125</v>
      </c>
      <c r="C179" s="43"/>
      <c r="D179" s="71">
        <v>3000</v>
      </c>
      <c r="E179" s="44"/>
      <c r="F179" s="44"/>
      <c r="G179" s="45"/>
    </row>
    <row r="180" spans="1:7" ht="15.75" customHeight="1">
      <c r="A180" s="88"/>
      <c r="B180" s="84" t="s">
        <v>63</v>
      </c>
      <c r="C180" s="43">
        <v>54658</v>
      </c>
      <c r="D180" s="85"/>
      <c r="E180" s="86"/>
      <c r="F180" s="86"/>
      <c r="G180" s="87">
        <f>SUM(F167)</f>
        <v>2877808</v>
      </c>
    </row>
    <row r="181" spans="1:7" ht="15.75" customHeight="1">
      <c r="A181" s="34">
        <v>6</v>
      </c>
      <c r="B181" s="34" t="s">
        <v>64</v>
      </c>
      <c r="C181" s="43"/>
      <c r="D181" s="38"/>
      <c r="E181" s="38"/>
      <c r="F181" s="38"/>
      <c r="G181" s="39"/>
    </row>
    <row r="182" spans="1:7" ht="15.75" customHeight="1">
      <c r="A182" s="101">
        <v>62</v>
      </c>
      <c r="B182" s="112" t="s">
        <v>65</v>
      </c>
      <c r="C182" s="103">
        <v>523010</v>
      </c>
      <c r="D182" s="104"/>
      <c r="E182" s="105"/>
      <c r="F182" s="105">
        <f>SUM(E183:E195)</f>
        <v>3818000</v>
      </c>
      <c r="G182" s="45"/>
    </row>
    <row r="183" spans="1:7" ht="15.75" customHeight="1">
      <c r="A183" s="51" t="s">
        <v>66</v>
      </c>
      <c r="B183" s="46" t="s">
        <v>67</v>
      </c>
      <c r="C183" s="43"/>
      <c r="D183" s="71"/>
      <c r="E183" s="44">
        <f>SUM(D184:D186)</f>
        <v>2775026</v>
      </c>
      <c r="F183" s="44"/>
      <c r="G183" s="45"/>
    </row>
    <row r="184" spans="1:7" ht="15.75" customHeight="1">
      <c r="A184" s="51"/>
      <c r="B184" s="95" t="s">
        <v>182</v>
      </c>
      <c r="C184" s="43"/>
      <c r="D184" s="71">
        <v>90000</v>
      </c>
      <c r="E184" s="44"/>
      <c r="F184" s="44"/>
      <c r="G184" s="45"/>
    </row>
    <row r="185" spans="1:7" ht="15.75" customHeight="1">
      <c r="A185" s="51"/>
      <c r="B185" s="95" t="s">
        <v>181</v>
      </c>
      <c r="C185" s="43"/>
      <c r="D185" s="71">
        <v>540000</v>
      </c>
      <c r="E185" s="44"/>
      <c r="F185" s="44"/>
      <c r="G185" s="45"/>
    </row>
    <row r="186" spans="1:7" ht="15.75" customHeight="1">
      <c r="A186" s="51"/>
      <c r="B186" s="32" t="s">
        <v>203</v>
      </c>
      <c r="C186" s="43"/>
      <c r="D186" s="71">
        <v>2145026</v>
      </c>
      <c r="E186" s="44"/>
      <c r="F186" s="44"/>
      <c r="G186" s="45"/>
    </row>
    <row r="187" spans="1:7" ht="15.75" customHeight="1">
      <c r="A187" s="51">
        <v>625</v>
      </c>
      <c r="B187" s="23" t="s">
        <v>68</v>
      </c>
      <c r="C187" s="43">
        <v>79013</v>
      </c>
      <c r="D187" s="71"/>
      <c r="E187" s="105">
        <f>SUM(D188:D191)</f>
        <v>571474</v>
      </c>
      <c r="F187" s="44"/>
      <c r="G187" s="45"/>
    </row>
    <row r="188" spans="1:7" ht="15.75" customHeight="1">
      <c r="A188" s="51"/>
      <c r="B188" s="23" t="s">
        <v>69</v>
      </c>
      <c r="C188" s="43"/>
      <c r="D188" s="71">
        <v>5000</v>
      </c>
      <c r="E188" s="44"/>
      <c r="F188" s="44"/>
      <c r="G188" s="45"/>
    </row>
    <row r="189" spans="1:7" ht="15.75" customHeight="1">
      <c r="A189" s="51"/>
      <c r="B189" s="23" t="s">
        <v>70</v>
      </c>
      <c r="C189" s="43"/>
      <c r="D189" s="71">
        <v>46500</v>
      </c>
      <c r="E189" s="44"/>
      <c r="F189" s="44"/>
      <c r="G189" s="45"/>
    </row>
    <row r="190" spans="1:7" ht="15.75" customHeight="1">
      <c r="A190" s="51"/>
      <c r="B190" s="23" t="s">
        <v>215</v>
      </c>
      <c r="C190" s="43"/>
      <c r="D190" s="71">
        <v>354974</v>
      </c>
      <c r="E190" s="44"/>
      <c r="F190" s="44"/>
      <c r="G190" s="45"/>
    </row>
    <row r="191" spans="1:8" ht="15.75" customHeight="1">
      <c r="A191" s="51"/>
      <c r="B191" s="23" t="s">
        <v>216</v>
      </c>
      <c r="C191" s="43"/>
      <c r="D191" s="71">
        <v>165000</v>
      </c>
      <c r="E191" s="44"/>
      <c r="F191" s="44"/>
      <c r="G191" s="45"/>
      <c r="H191" s="8"/>
    </row>
    <row r="192" spans="1:7" ht="15.75" customHeight="1">
      <c r="A192" s="51">
        <v>626</v>
      </c>
      <c r="B192" s="23" t="s">
        <v>71</v>
      </c>
      <c r="C192" s="43"/>
      <c r="D192" s="71"/>
      <c r="E192" s="44">
        <f>SUM(D193:D195)</f>
        <v>471500</v>
      </c>
      <c r="F192" s="44"/>
      <c r="G192" s="45"/>
    </row>
    <row r="193" spans="1:7" ht="16.5" customHeight="1">
      <c r="A193" s="51"/>
      <c r="B193" s="23" t="s">
        <v>94</v>
      </c>
      <c r="C193" s="43"/>
      <c r="D193" s="71">
        <v>30850</v>
      </c>
      <c r="E193" s="44"/>
      <c r="F193" s="44"/>
      <c r="G193" s="45"/>
    </row>
    <row r="194" spans="1:7" ht="16.5" customHeight="1">
      <c r="A194" s="51"/>
      <c r="B194" s="32" t="s">
        <v>72</v>
      </c>
      <c r="C194" s="43">
        <v>99343</v>
      </c>
      <c r="D194" s="71">
        <v>172800</v>
      </c>
      <c r="E194" s="44"/>
      <c r="F194" s="44"/>
      <c r="G194" s="45"/>
    </row>
    <row r="195" spans="1:7" ht="16.5" customHeight="1">
      <c r="A195" s="51"/>
      <c r="B195" s="32" t="s">
        <v>73</v>
      </c>
      <c r="C195" s="43"/>
      <c r="D195" s="71">
        <v>267850</v>
      </c>
      <c r="E195" s="44"/>
      <c r="F195" s="44"/>
      <c r="G195" s="45"/>
    </row>
    <row r="196" spans="1:7" ht="16.5" customHeight="1">
      <c r="A196" s="52">
        <v>64</v>
      </c>
      <c r="B196" s="55" t="s">
        <v>74</v>
      </c>
      <c r="C196" s="43">
        <v>1185883</v>
      </c>
      <c r="D196" s="71"/>
      <c r="E196" s="44"/>
      <c r="F196" s="44">
        <f>E197+E200</f>
        <v>34503750</v>
      </c>
      <c r="G196" s="45"/>
    </row>
    <row r="197" spans="1:7" ht="16.5" customHeight="1">
      <c r="A197" s="51" t="s">
        <v>75</v>
      </c>
      <c r="B197" s="23" t="s">
        <v>76</v>
      </c>
      <c r="C197" s="43">
        <v>1165253</v>
      </c>
      <c r="D197" s="71"/>
      <c r="E197" s="44">
        <f>SUM(D198:D199)</f>
        <v>34025000</v>
      </c>
      <c r="F197" s="44"/>
      <c r="G197" s="45"/>
    </row>
    <row r="198" spans="1:7" ht="16.5" customHeight="1">
      <c r="A198" s="51"/>
      <c r="B198" s="23" t="s">
        <v>77</v>
      </c>
      <c r="C198" s="43"/>
      <c r="D198" s="71">
        <v>33985000</v>
      </c>
      <c r="E198" s="44"/>
      <c r="F198" s="44"/>
      <c r="G198" s="45"/>
    </row>
    <row r="199" spans="1:7" ht="15.75">
      <c r="A199" s="51"/>
      <c r="B199" s="23" t="s">
        <v>78</v>
      </c>
      <c r="C199" s="43"/>
      <c r="D199" s="71">
        <v>40000</v>
      </c>
      <c r="E199" s="44"/>
      <c r="F199" s="44"/>
      <c r="G199" s="45"/>
    </row>
    <row r="200" spans="1:7" ht="15.75" customHeight="1">
      <c r="A200" s="51">
        <v>649</v>
      </c>
      <c r="B200" s="95" t="s">
        <v>219</v>
      </c>
      <c r="C200" s="43"/>
      <c r="D200" s="71"/>
      <c r="E200" s="44">
        <f>SUM(D201:D202)</f>
        <v>478750</v>
      </c>
      <c r="F200" s="44"/>
      <c r="G200" s="45"/>
    </row>
    <row r="201" spans="1:7" ht="15.75" customHeight="1">
      <c r="A201" s="51"/>
      <c r="B201" s="95" t="s">
        <v>217</v>
      </c>
      <c r="C201" s="43"/>
      <c r="D201" s="71">
        <v>25000</v>
      </c>
      <c r="E201" s="44"/>
      <c r="F201" s="44"/>
      <c r="G201" s="45"/>
    </row>
    <row r="202" spans="1:7" ht="15.75" customHeight="1">
      <c r="A202" s="51"/>
      <c r="B202" s="95" t="s">
        <v>218</v>
      </c>
      <c r="C202" s="43"/>
      <c r="D202" s="71">
        <v>453750</v>
      </c>
      <c r="E202" s="44"/>
      <c r="F202" s="44"/>
      <c r="G202" s="45"/>
    </row>
    <row r="203" spans="1:7" ht="15.75" customHeight="1">
      <c r="A203" s="52"/>
      <c r="B203" s="50" t="s">
        <v>79</v>
      </c>
      <c r="C203" s="43">
        <v>2580344</v>
      </c>
      <c r="D203" s="71"/>
      <c r="E203" s="44"/>
      <c r="F203" s="44"/>
      <c r="G203" s="111">
        <f>SUM(F182:F200)</f>
        <v>38321750</v>
      </c>
    </row>
    <row r="204" spans="1:7" ht="15.75" customHeight="1">
      <c r="A204" s="59">
        <v>9</v>
      </c>
      <c r="B204" s="35" t="s">
        <v>80</v>
      </c>
      <c r="C204" s="43"/>
      <c r="D204" s="56"/>
      <c r="E204" s="57"/>
      <c r="F204" s="57"/>
      <c r="G204" s="58"/>
    </row>
    <row r="205" spans="1:7" ht="15.75" customHeight="1">
      <c r="A205" s="52">
        <v>91</v>
      </c>
      <c r="B205" s="35" t="s">
        <v>156</v>
      </c>
      <c r="C205" s="43"/>
      <c r="D205" s="71"/>
      <c r="E205" s="44"/>
      <c r="F205" s="44">
        <f>E206+E210</f>
        <v>3030164</v>
      </c>
      <c r="G205" s="45"/>
    </row>
    <row r="206" spans="1:8" ht="15.75">
      <c r="A206" s="52">
        <v>911</v>
      </c>
      <c r="B206" s="47" t="s">
        <v>157</v>
      </c>
      <c r="C206" s="43"/>
      <c r="D206" s="71"/>
      <c r="E206" s="44">
        <f>D207+D208+D209</f>
        <v>1030164</v>
      </c>
      <c r="F206" s="44"/>
      <c r="G206" s="45"/>
      <c r="H206" s="8"/>
    </row>
    <row r="207" spans="1:7" ht="17.25" customHeight="1">
      <c r="A207" s="51">
        <v>911</v>
      </c>
      <c r="B207" s="47" t="s">
        <v>144</v>
      </c>
      <c r="C207" s="43"/>
      <c r="D207" s="71">
        <v>300000</v>
      </c>
      <c r="E207" s="44"/>
      <c r="F207" s="44"/>
      <c r="G207" s="45"/>
    </row>
    <row r="208" spans="1:10" ht="17.25" customHeight="1">
      <c r="A208" s="51"/>
      <c r="B208" s="47" t="s">
        <v>155</v>
      </c>
      <c r="C208" s="43"/>
      <c r="D208" s="71">
        <v>467806</v>
      </c>
      <c r="E208" s="44"/>
      <c r="F208" s="44"/>
      <c r="G208" s="45"/>
      <c r="I208" s="69"/>
      <c r="J208" s="70"/>
    </row>
    <row r="209" spans="1:7" ht="17.25" customHeight="1">
      <c r="A209" s="51"/>
      <c r="B209" s="47" t="s">
        <v>183</v>
      </c>
      <c r="C209" s="43"/>
      <c r="D209" s="71">
        <v>262358</v>
      </c>
      <c r="E209" s="44"/>
      <c r="F209" s="44"/>
      <c r="G209" s="45"/>
    </row>
    <row r="210" spans="1:7" ht="17.25" customHeight="1">
      <c r="A210" s="94">
        <v>913</v>
      </c>
      <c r="B210" s="47" t="s">
        <v>154</v>
      </c>
      <c r="C210" s="43"/>
      <c r="D210" s="71">
        <v>2000000</v>
      </c>
      <c r="E210" s="44">
        <f>D210</f>
        <v>2000000</v>
      </c>
      <c r="F210" s="44"/>
      <c r="G210" s="45"/>
    </row>
    <row r="211" spans="1:7" ht="17.25" customHeight="1">
      <c r="A211" s="52">
        <v>94</v>
      </c>
      <c r="B211" s="35" t="s">
        <v>81</v>
      </c>
      <c r="C211" s="43">
        <v>3650</v>
      </c>
      <c r="D211" s="71"/>
      <c r="E211" s="44"/>
      <c r="F211" s="44">
        <f>E212</f>
        <v>173600</v>
      </c>
      <c r="G211" s="45"/>
    </row>
    <row r="212" spans="1:7" ht="16.5" customHeight="1">
      <c r="A212" s="51" t="s">
        <v>82</v>
      </c>
      <c r="B212" s="47" t="s">
        <v>128</v>
      </c>
      <c r="C212" s="43">
        <v>3650</v>
      </c>
      <c r="D212" s="71">
        <v>173600</v>
      </c>
      <c r="E212" s="44">
        <f>D212</f>
        <v>173600</v>
      </c>
      <c r="F212" s="44"/>
      <c r="G212" s="45"/>
    </row>
    <row r="213" spans="1:7" ht="15.75">
      <c r="A213" s="52"/>
      <c r="B213" s="60" t="s">
        <v>83</v>
      </c>
      <c r="C213" s="43">
        <v>3650</v>
      </c>
      <c r="D213" s="71"/>
      <c r="E213" s="71"/>
      <c r="F213" s="71"/>
      <c r="G213" s="74">
        <f>F205+F211</f>
        <v>3203764</v>
      </c>
    </row>
    <row r="214" spans="1:7" ht="16.5" thickBot="1">
      <c r="A214" s="77"/>
      <c r="B214" s="78" t="s">
        <v>84</v>
      </c>
      <c r="C214" s="79">
        <v>12679131</v>
      </c>
      <c r="D214" s="80"/>
      <c r="E214" s="80"/>
      <c r="F214" s="80"/>
      <c r="G214" s="81">
        <f>SUM(G7:G213)</f>
        <v>267161710</v>
      </c>
    </row>
    <row r="215" spans="1:7" ht="15.75">
      <c r="A215" s="76"/>
      <c r="B215" s="61"/>
      <c r="C215" s="62"/>
      <c r="D215" s="63"/>
      <c r="E215" s="63"/>
      <c r="F215" s="63"/>
      <c r="G215" s="42"/>
    </row>
    <row r="216" spans="2:7" ht="15.75">
      <c r="B216" s="64"/>
      <c r="C216" s="65"/>
      <c r="D216" s="66"/>
      <c r="E216" s="66"/>
      <c r="F216" s="66"/>
      <c r="G216" s="67"/>
    </row>
    <row r="217" ht="15.75">
      <c r="G217" s="67"/>
    </row>
  </sheetData>
  <sheetProtection/>
  <printOptions horizontalCentered="1" verticalCentered="1"/>
  <pageMargins left="0.5905511811023623" right="0.5511811023622047" top="0.2755905511811024" bottom="1.04" header="0" footer="0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Mª Dolores Roche Gil*</dc:creator>
  <cp:keywords/>
  <dc:description/>
  <cp:lastModifiedBy>Marta de Miguel</cp:lastModifiedBy>
  <cp:lastPrinted>2016-12-19T13:10:47Z</cp:lastPrinted>
  <dcterms:created xsi:type="dcterms:W3CDTF">2000-01-26T12:19:12Z</dcterms:created>
  <dcterms:modified xsi:type="dcterms:W3CDTF">2017-05-10T12:37:32Z</dcterms:modified>
  <cp:category/>
  <cp:version/>
  <cp:contentType/>
  <cp:contentStatus/>
</cp:coreProperties>
</file>