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heckCompatibility="1" defaultThemeVersion="124226"/>
  <xr:revisionPtr revIDLastSave="0" documentId="13_ncr:1_{A32B45AA-820D-468A-830C-21EB905D78B6}" xr6:coauthVersionLast="47" xr6:coauthVersionMax="47" xr10:uidLastSave="{00000000-0000-0000-0000-000000000000}"/>
  <bookViews>
    <workbookView xWindow="-120" yWindow="-120" windowWidth="30960" windowHeight="16800" tabRatio="826" xr2:uid="{00000000-000D-0000-FFFF-FFFF00000000}"/>
  </bookViews>
  <sheets>
    <sheet name="2025" sheetId="42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5" i="42" l="1"/>
  <c r="C23" i="42"/>
  <c r="C55" i="42" l="1"/>
  <c r="D23" i="42"/>
</calcChain>
</file>

<file path=xl/sharedStrings.xml><?xml version="1.0" encoding="utf-8"?>
<sst xmlns="http://schemas.openxmlformats.org/spreadsheetml/2006/main" count="53" uniqueCount="53">
  <si>
    <t>presupuestos de gastos según convocatorias que son publicadas en la página web de la Universidad</t>
  </si>
  <si>
    <t>o en las páginas web de las distintas unidades convocantes</t>
  </si>
  <si>
    <t>TOTAL SUBVENCIONES CONCEDIDAS</t>
  </si>
  <si>
    <t xml:space="preserve">(*)Las distintas unidades de la Universidad de Zaragoza convocan  ayudas con cargo a sus respectivos </t>
  </si>
  <si>
    <t>Existe una normativa que establece el procedimiento de convocatoria de ayudas en tareas de gestión</t>
  </si>
  <si>
    <t>y servicios, esta normativa así como las distintas convocatorias de ayudas pueden consultarse</t>
  </si>
  <si>
    <t>AYUDAS DE RELACIONES INTERNACIONALES</t>
  </si>
  <si>
    <t>SUBDIRECTORES DE COLEGIOS MAYORES</t>
  </si>
  <si>
    <t>AYUDAS PLAN UNIVERSA</t>
  </si>
  <si>
    <t>en la dirección web: http://academico.unizar.es/becas/seccion-de-becas-de-la-universidad-de-zaragoza</t>
  </si>
  <si>
    <t>AYUDA AL ESTUDIO UNIVERSIDAD DE ZARAGOZA</t>
  </si>
  <si>
    <t>TRANSFERENCIAS REALIZADAS CAPI IV (*)</t>
  </si>
  <si>
    <t>TRANSFERENCIAS REALIZADAS CAPITULO II</t>
  </si>
  <si>
    <t>SUBVENCIONES Y TRANSFERENCIAS CORRIENTES</t>
  </si>
  <si>
    <t>ASESORÍA DEFENSORA UNIVERSITARIA</t>
  </si>
  <si>
    <t>ASOCIACION PROVINCIAL DE LIBRERIAS DE HU</t>
  </si>
  <si>
    <t>AYUDAS AL ESTUDIO. CENTROS</t>
  </si>
  <si>
    <t>UNICEF - COMITE DE ARAGON</t>
  </si>
  <si>
    <t>Nº BENEFICIARIOS</t>
  </si>
  <si>
    <t>IMPORTE OBLIGACIONES RECONOCIDAS</t>
  </si>
  <si>
    <t>TOTAL</t>
  </si>
  <si>
    <t>SUBVENCION ACTIVIDADES DEPORTIVAS</t>
  </si>
  <si>
    <t>AYUDAS AL ESTUDIO PROGRAMA MENTOR</t>
  </si>
  <si>
    <t>MENTORING</t>
  </si>
  <si>
    <t>CAMPUS IBERUS</t>
  </si>
  <si>
    <t>ASOCIACION ACMUNDI</t>
  </si>
  <si>
    <t>ASOCIACION JUVENIL MOTO4TEAM</t>
  </si>
  <si>
    <t>FUNDACION DIALNET</t>
  </si>
  <si>
    <t>ASOCIACION CULTURAL UNIVERSITARIA COMISI</t>
  </si>
  <si>
    <t>REAL E ILUSTRE COLEGIO DE ABOGADOS DE ZA</t>
  </si>
  <si>
    <t>INSTITUTO DE CENSORES JURADOS DE CUENTAS</t>
  </si>
  <si>
    <t>FUNDACION UNIVERSITARIA ANTONIO GARGALLO</t>
  </si>
  <si>
    <t>GRUPO 9 DE UNIVERSIDADES</t>
  </si>
  <si>
    <t>FUNDACION CENTRO DE CIENCIAS DE BENASQUE</t>
  </si>
  <si>
    <t>ASOCIACION PHILEOS</t>
  </si>
  <si>
    <t>MOVIDA, MOVIMIENTO DERECHOS ALUMNADO</t>
  </si>
  <si>
    <t>COLECTIVO LEFRIG</t>
  </si>
  <si>
    <t>HERMANAMIENTO LEON NICARAGUA-ZARAGOZA</t>
  </si>
  <si>
    <t>ASOCIACION CORO CANTATUTTI</t>
  </si>
  <si>
    <t>C.A. OLIMPO</t>
  </si>
  <si>
    <t>ASOCIACION INTEGRA. VOLUNTARIADO JOVEN</t>
  </si>
  <si>
    <t>ASOCIACION DE DEBATE DE LA UNIVERSIDAD D</t>
  </si>
  <si>
    <t>ASOCIACION MUJERES LIBRES. MANUELA BLASC</t>
  </si>
  <si>
    <t>ASOCIACION CULTURAL TIERRA AC</t>
  </si>
  <si>
    <t>E.U. POLITECNICA DE LA ALMUNIA DE D. GOD</t>
  </si>
  <si>
    <t>ASOCIACION MAGENTA. COLECTIVO LGTB DE AR</t>
  </si>
  <si>
    <t>FUNDACION FERNANDO CASAMAYOR,  ESCUELA U</t>
  </si>
  <si>
    <t>ASOCIACION RAMA DE ESTUDIANTES DE LA UNI</t>
  </si>
  <si>
    <t>UNIVERSITAT DE BARCELONA</t>
  </si>
  <si>
    <t>ATAJU TEATRO</t>
  </si>
  <si>
    <t>BECAS FELIX CORREA</t>
  </si>
  <si>
    <t>EJERCICIO 2025</t>
  </si>
  <si>
    <t>FECHA:31/12/2025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</si>
</sst>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13">
    <font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Myriad Pro"/>
      <family val="2"/>
    </font>
    <font>
      <b/>
      <sz val="11"/>
      <name val="Myriad Pro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Myriad Pro"/>
      <family val="2"/>
    </font>
    <font>
      <b/>
      <sz val="11"/>
      <color rgb="FFFF0000"/>
      <name val="Myriad Pro"/>
      <family val="2"/>
    </font>
    <font>
      <b/>
      <sz val="11"/>
      <name val="Myriad Pro"/>
    </font>
    <font>
      <sz val="11"/>
      <color rgb="FFFF0000"/>
      <name val="Calibri"/>
      <family val="2"/>
    </font>
    <font>
      <sz val="11"/>
      <name val="Myriad Pro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0" fontId="6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7" fillId="0" borderId="0" xfId="0" applyFont="1" applyFill="1"/>
    <xf numFmtId="0" fontId="7" fillId="0" borderId="0" xfId="5" applyFont="1" applyFill="1"/>
    <xf numFmtId="0" fontId="8" fillId="0" borderId="0" xfId="5" applyFont="1" applyFill="1" applyAlignment="1">
      <alignment horizontal="center"/>
    </xf>
    <xf numFmtId="0" fontId="4" fillId="0" borderId="0" xfId="5" applyFont="1" applyFill="1" applyAlignment="1">
      <alignment horizontal="center"/>
    </xf>
    <xf numFmtId="0" fontId="3" fillId="0" borderId="0" xfId="0" applyFont="1" applyFill="1"/>
    <xf numFmtId="0" fontId="4" fillId="0" borderId="0" xfId="5" applyFont="1" applyFill="1" applyAlignment="1">
      <alignment horizontal="left"/>
    </xf>
    <xf numFmtId="0" fontId="4" fillId="0" borderId="0" xfId="5" applyFont="1" applyFill="1"/>
    <xf numFmtId="4" fontId="7" fillId="0" borderId="0" xfId="0" applyNumberFormat="1" applyFont="1" applyFill="1"/>
    <xf numFmtId="164" fontId="4" fillId="0" borderId="1" xfId="1" applyFont="1" applyFill="1" applyBorder="1"/>
    <xf numFmtId="0" fontId="7" fillId="0" borderId="0" xfId="0" applyFont="1" applyFill="1" applyAlignment="1">
      <alignment wrapText="1"/>
    </xf>
    <xf numFmtId="0" fontId="3" fillId="0" borderId="0" xfId="5" applyFont="1" applyFill="1"/>
    <xf numFmtId="165" fontId="3" fillId="0" borderId="1" xfId="1" applyNumberFormat="1" applyFont="1" applyFill="1" applyBorder="1"/>
    <xf numFmtId="165" fontId="3" fillId="0" borderId="8" xfId="1" applyNumberFormat="1" applyFont="1" applyFill="1" applyBorder="1"/>
    <xf numFmtId="0" fontId="4" fillId="0" borderId="4" xfId="0" applyFont="1" applyFill="1" applyBorder="1"/>
    <xf numFmtId="164" fontId="4" fillId="0" borderId="5" xfId="1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3" fontId="9" fillId="0" borderId="1" xfId="0" applyNumberFormat="1" applyFont="1" applyFill="1" applyBorder="1"/>
    <xf numFmtId="0" fontId="10" fillId="0" borderId="0" xfId="0" applyFont="1" applyFill="1"/>
    <xf numFmtId="0" fontId="11" fillId="0" borderId="2" xfId="0" applyFont="1" applyFill="1" applyBorder="1" applyAlignment="1">
      <alignment wrapText="1"/>
    </xf>
    <xf numFmtId="0" fontId="11" fillId="0" borderId="7" xfId="0" applyFont="1" applyFill="1" applyBorder="1" applyAlignment="1">
      <alignment wrapText="1"/>
    </xf>
    <xf numFmtId="165" fontId="11" fillId="0" borderId="1" xfId="1" applyNumberFormat="1" applyFont="1" applyFill="1" applyBorder="1"/>
    <xf numFmtId="0" fontId="9" fillId="0" borderId="6" xfId="0" applyFont="1" applyFill="1" applyBorder="1" applyAlignment="1">
      <alignment wrapText="1"/>
    </xf>
    <xf numFmtId="0" fontId="11" fillId="0" borderId="3" xfId="0" applyFont="1" applyFill="1" applyBorder="1"/>
    <xf numFmtId="0" fontId="11" fillId="0" borderId="9" xfId="0" applyFont="1" applyFill="1" applyBorder="1"/>
    <xf numFmtId="164" fontId="9" fillId="0" borderId="1" xfId="1" applyFont="1" applyFill="1" applyBorder="1"/>
    <xf numFmtId="0" fontId="11" fillId="0" borderId="1" xfId="0" applyFont="1" applyFill="1" applyBorder="1" applyAlignment="1">
      <alignment wrapText="1"/>
    </xf>
    <xf numFmtId="164" fontId="11" fillId="0" borderId="1" xfId="1" applyFont="1" applyFill="1" applyBorder="1"/>
    <xf numFmtId="0" fontId="11" fillId="0" borderId="0" xfId="0" applyFont="1" applyFill="1"/>
    <xf numFmtId="0" fontId="9" fillId="0" borderId="1" xfId="0" applyFont="1" applyFill="1" applyBorder="1"/>
    <xf numFmtId="4" fontId="3" fillId="0" borderId="0" xfId="0" applyNumberFormat="1" applyFont="1" applyFill="1"/>
    <xf numFmtId="0" fontId="12" fillId="0" borderId="0" xfId="0" applyFont="1" applyFill="1"/>
  </cellXfs>
  <cellStyles count="8">
    <cellStyle name="Millare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Normal 7" xfId="7" xr:uid="{00000000-0005-0000-0000-000007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yriad Pro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yriad Pro"/>
        <scheme val="none"/>
      </font>
      <numFmt numFmtId="165" formatCode="#,##0.00\ &quot;€&quot;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yriad Pro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FF0000"/>
      </font>
    </dxf>
    <dxf>
      <font>
        <strike val="0"/>
        <outline val="0"/>
        <shadow val="0"/>
        <u val="none"/>
        <vertAlign val="baseline"/>
        <sz val="11"/>
        <color rgb="FFFF0000"/>
        <name val="Myriad Pro"/>
        <scheme val="none"/>
      </font>
    </dxf>
  </dxfs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IMPORTE TOTAL DE OBLIGACIONES RECONOCIDAS y NÚMERO  DE BENEFICIARIOS</a:t>
            </a:r>
            <a:endParaRPr lang="es-E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'2025'!$C$11</c:f>
              <c:strCache>
                <c:ptCount val="1"/>
                <c:pt idx="0">
                  <c:v> IMPORTE OBLIGACIONES RECONOCIDAS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'2025'!$B$12:$B$22</c:f>
              <c:strCache>
                <c:ptCount val="11"/>
                <c:pt idx="0">
                  <c:v>ASESORÍA DEFENSORA UNIVERSITARIA</c:v>
                </c:pt>
                <c:pt idx="1">
                  <c:v>AYUDA AL ESTUDIO UNIVERSIDAD DE ZARAGOZA</c:v>
                </c:pt>
                <c:pt idx="2">
                  <c:v>AYUDAS AL ESTUDIO. CENTROS</c:v>
                </c:pt>
                <c:pt idx="3">
                  <c:v>AYUDAS DE RELACIONES INTERNACIONALES</c:v>
                </c:pt>
                <c:pt idx="4">
                  <c:v>AYUDAS PLAN UNIVERSA</c:v>
                </c:pt>
                <c:pt idx="5">
                  <c:v>BECAS FELIX CORREA</c:v>
                </c:pt>
                <c:pt idx="6">
                  <c:v>SUBDIRECTORES DE COLEGIOS MAYORES</c:v>
                </c:pt>
                <c:pt idx="7">
                  <c:v>SUBVENCION ACTIVIDADES DEPORTIVAS</c:v>
                </c:pt>
                <c:pt idx="8">
                  <c:v>AYUDAS AL ESTUDIO PROGRAMA MENTOR</c:v>
                </c:pt>
                <c:pt idx="9">
                  <c:v>MENTORING</c:v>
                </c:pt>
                <c:pt idx="10">
                  <c:v>CAMPUS IBERUS</c:v>
                </c:pt>
              </c:strCache>
            </c:strRef>
          </c:cat>
          <c:val>
            <c:numRef>
              <c:f>'2025'!$C$12:$C$22</c:f>
              <c:numCache>
                <c:formatCode>#,##0.00\ "€"</c:formatCode>
                <c:ptCount val="11"/>
                <c:pt idx="0">
                  <c:v>3520.64</c:v>
                </c:pt>
                <c:pt idx="1">
                  <c:v>497436</c:v>
                </c:pt>
                <c:pt idx="2">
                  <c:v>1000</c:v>
                </c:pt>
                <c:pt idx="3">
                  <c:v>281559.08</c:v>
                </c:pt>
                <c:pt idx="4">
                  <c:v>115709.4</c:v>
                </c:pt>
                <c:pt idx="5">
                  <c:v>6574.08</c:v>
                </c:pt>
                <c:pt idx="6">
                  <c:v>31758.679999999993</c:v>
                </c:pt>
                <c:pt idx="7">
                  <c:v>115216.69</c:v>
                </c:pt>
                <c:pt idx="8">
                  <c:v>7056</c:v>
                </c:pt>
                <c:pt idx="9">
                  <c:v>432000</c:v>
                </c:pt>
                <c:pt idx="10">
                  <c:v>90000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56-4AF9-A55D-8826CAC8EF23}"/>
            </c:ext>
          </c:extLst>
        </c:ser>
        <c:ser>
          <c:idx val="1"/>
          <c:order val="1"/>
          <c:tx>
            <c:strRef>
              <c:f>'2025'!$D$11</c:f>
              <c:strCache>
                <c:ptCount val="1"/>
                <c:pt idx="0">
                  <c:v>Nº BENEFICIARIOS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'2025'!$B$12:$B$22</c:f>
              <c:strCache>
                <c:ptCount val="11"/>
                <c:pt idx="0">
                  <c:v>ASESORÍA DEFENSORA UNIVERSITARIA</c:v>
                </c:pt>
                <c:pt idx="1">
                  <c:v>AYUDA AL ESTUDIO UNIVERSIDAD DE ZARAGOZA</c:v>
                </c:pt>
                <c:pt idx="2">
                  <c:v>AYUDAS AL ESTUDIO. CENTROS</c:v>
                </c:pt>
                <c:pt idx="3">
                  <c:v>AYUDAS DE RELACIONES INTERNACIONALES</c:v>
                </c:pt>
                <c:pt idx="4">
                  <c:v>AYUDAS PLAN UNIVERSA</c:v>
                </c:pt>
                <c:pt idx="5">
                  <c:v>BECAS FELIX CORREA</c:v>
                </c:pt>
                <c:pt idx="6">
                  <c:v>SUBDIRECTORES DE COLEGIOS MAYORES</c:v>
                </c:pt>
                <c:pt idx="7">
                  <c:v>SUBVENCION ACTIVIDADES DEPORTIVAS</c:v>
                </c:pt>
                <c:pt idx="8">
                  <c:v>AYUDAS AL ESTUDIO PROGRAMA MENTOR</c:v>
                </c:pt>
                <c:pt idx="9">
                  <c:v>MENTORING</c:v>
                </c:pt>
                <c:pt idx="10">
                  <c:v>CAMPUS IBERUS</c:v>
                </c:pt>
              </c:strCache>
            </c:strRef>
          </c:cat>
          <c:val>
            <c:numRef>
              <c:f>'2025'!$D$12:$D$22</c:f>
              <c:numCache>
                <c:formatCode>General</c:formatCode>
                <c:ptCount val="11"/>
                <c:pt idx="0">
                  <c:v>10</c:v>
                </c:pt>
                <c:pt idx="1">
                  <c:v>648</c:v>
                </c:pt>
                <c:pt idx="2">
                  <c:v>8</c:v>
                </c:pt>
                <c:pt idx="3">
                  <c:v>319</c:v>
                </c:pt>
                <c:pt idx="4">
                  <c:v>123</c:v>
                </c:pt>
                <c:pt idx="5">
                  <c:v>7</c:v>
                </c:pt>
                <c:pt idx="6">
                  <c:v>61</c:v>
                </c:pt>
                <c:pt idx="7">
                  <c:v>29</c:v>
                </c:pt>
                <c:pt idx="8">
                  <c:v>98</c:v>
                </c:pt>
                <c:pt idx="9">
                  <c:v>48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56-4AF9-A55D-8826CAC8E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162703"/>
        <c:axId val="643166863"/>
      </c:barChart>
      <c:catAx>
        <c:axId val="6431627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43166863"/>
        <c:crosses val="autoZero"/>
        <c:auto val="1"/>
        <c:lblAlgn val="ctr"/>
        <c:lblOffset val="100"/>
        <c:noMultiLvlLbl val="0"/>
      </c:catAx>
      <c:valAx>
        <c:axId val="6431668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4316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F2-4597-9283-E1430F729C5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F2-4597-9283-E1430F729C5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F2-4597-9283-E1430F729C5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F2-4597-9283-E1430F729C5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2F2-4597-9283-E1430F729C5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2F2-4597-9283-E1430F729C5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2F2-4597-9283-E1430F729C5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2F2-4597-9283-E1430F729C5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2F2-4597-9283-E1430F729C5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2F2-4597-9283-E1430F729C5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2F2-4597-9283-E1430F729C5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2F2-4597-9283-E1430F729C56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2F2-4597-9283-E1430F729C56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2F2-4597-9283-E1430F729C56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2F2-4597-9283-E1430F729C56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2F2-4597-9283-E1430F729C56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2F2-4597-9283-E1430F729C56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2F2-4597-9283-E1430F729C56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1">
                  <a:lumMod val="8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2F2-4597-9283-E1430F729C56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2">
                  <a:lumMod val="8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2F2-4597-9283-E1430F729C56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3">
                  <a:lumMod val="8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2F2-4597-9283-E1430F729C56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4">
                  <a:lumMod val="8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2F2-4597-9283-E1430F729C56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5">
                  <a:lumMod val="8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2F2-4597-9283-E1430F729C56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6">
                  <a:lumMod val="8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2F2-4597-9283-E1430F729C56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2F2-4597-9283-E1430F729C56}"/>
              </c:ext>
            </c:extLst>
          </c:dPt>
          <c:dPt>
            <c:idx val="25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2F2-4597-9283-E1430F729C56}"/>
              </c:ext>
            </c:extLst>
          </c:dPt>
          <c:dPt>
            <c:idx val="26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52F2-4597-9283-E1430F729C56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2F2-4597-9283-E1430F729C56}"/>
              </c:ext>
            </c:extLst>
          </c:dPt>
          <c:dPt>
            <c:idx val="28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52F2-4597-9283-E1430F729C56}"/>
              </c:ext>
            </c:extLst>
          </c:dPt>
          <c:dPt>
            <c:idx val="29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2F2-4597-9283-E1430F729C56}"/>
              </c:ext>
            </c:extLst>
          </c:dPt>
          <c:dPt>
            <c:idx val="30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52F2-4597-9283-E1430F729C56}"/>
              </c:ext>
            </c:extLst>
          </c:dPt>
          <c:dPt>
            <c:idx val="31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52F2-4597-9283-E1430F729C56}"/>
              </c:ext>
            </c:extLst>
          </c:dPt>
          <c:dPt>
            <c:idx val="32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52F2-4597-9283-E1430F729C56}"/>
              </c:ext>
            </c:extLst>
          </c:dPt>
          <c:dPt>
            <c:idx val="33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52F2-4597-9283-E1430F729C56}"/>
              </c:ext>
            </c:extLst>
          </c:dPt>
          <c:dPt>
            <c:idx val="34"/>
            <c:invertIfNegative val="0"/>
            <c:bubble3D val="0"/>
            <c:spPr>
              <a:solidFill>
                <a:schemeClr val="accent5">
                  <a:lumMod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52F2-4597-9283-E1430F729C56}"/>
              </c:ext>
            </c:extLst>
          </c:dPt>
          <c:dPt>
            <c:idx val="35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52F2-4597-9283-E1430F729C56}"/>
              </c:ext>
            </c:extLst>
          </c:dPt>
          <c:dPt>
            <c:idx val="36"/>
            <c:invertIfNegative val="0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52F2-4597-9283-E1430F729C56}"/>
              </c:ext>
            </c:extLst>
          </c:dPt>
          <c:dPt>
            <c:idx val="37"/>
            <c:invertIfNegative val="0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52F2-4597-9283-E1430F729C56}"/>
              </c:ext>
            </c:extLst>
          </c:dPt>
          <c:dPt>
            <c:idx val="38"/>
            <c:invertIfNegative val="0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52F2-4597-9283-E1430F729C56}"/>
              </c:ext>
            </c:extLst>
          </c:dPt>
          <c:dPt>
            <c:idx val="39"/>
            <c:invertIfNegative val="0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52F2-4597-9283-E1430F729C56}"/>
              </c:ext>
            </c:extLst>
          </c:dPt>
          <c:dPt>
            <c:idx val="40"/>
            <c:invertIfNegative val="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52F2-4597-9283-E1430F729C56}"/>
              </c:ext>
            </c:extLst>
          </c:dPt>
          <c:dPt>
            <c:idx val="41"/>
            <c:invertIfNegative val="0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52F2-4597-9283-E1430F729C56}"/>
              </c:ext>
            </c:extLst>
          </c:dPt>
          <c:dPt>
            <c:idx val="42"/>
            <c:invertIfNegative val="0"/>
            <c:bubble3D val="0"/>
            <c:spPr>
              <a:solidFill>
                <a:schemeClr val="accent1">
                  <a:lumMod val="7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52F2-4597-9283-E1430F729C56}"/>
              </c:ext>
            </c:extLst>
          </c:dPt>
          <c:dPt>
            <c:idx val="43"/>
            <c:invertIfNegative val="0"/>
            <c:bubble3D val="0"/>
            <c:spPr>
              <a:solidFill>
                <a:schemeClr val="accent2">
                  <a:lumMod val="7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52F2-4597-9283-E1430F729C56}"/>
              </c:ext>
            </c:extLst>
          </c:dPt>
          <c:dPt>
            <c:idx val="44"/>
            <c:invertIfNegative val="0"/>
            <c:bubble3D val="0"/>
            <c:spPr>
              <a:solidFill>
                <a:schemeClr val="accent3">
                  <a:lumMod val="7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52F2-4597-9283-E1430F729C56}"/>
              </c:ext>
            </c:extLst>
          </c:dPt>
          <c:dPt>
            <c:idx val="45"/>
            <c:invertIfNegative val="0"/>
            <c:bubble3D val="0"/>
            <c:spPr>
              <a:solidFill>
                <a:schemeClr val="accent4">
                  <a:lumMod val="7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52F2-4597-9283-E1430F729C56}"/>
              </c:ext>
            </c:extLst>
          </c:dPt>
          <c:dPt>
            <c:idx val="46"/>
            <c:invertIfNegative val="0"/>
            <c:bubble3D val="0"/>
            <c:spPr>
              <a:solidFill>
                <a:schemeClr val="accent5">
                  <a:lumMod val="7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52F2-4597-9283-E1430F729C56}"/>
              </c:ext>
            </c:extLst>
          </c:dPt>
          <c:dPt>
            <c:idx val="47"/>
            <c:invertIfNegative val="0"/>
            <c:bubble3D val="0"/>
            <c:spPr>
              <a:solidFill>
                <a:schemeClr val="accent6">
                  <a:lumMod val="7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52F2-4597-9283-E1430F729C56}"/>
              </c:ext>
            </c:extLst>
          </c:dPt>
          <c:dPt>
            <c:idx val="48"/>
            <c:invertIfNegative val="0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52F2-4597-9283-E1430F729C56}"/>
              </c:ext>
            </c:extLst>
          </c:dPt>
          <c:dPt>
            <c:idx val="49"/>
            <c:invertIfNegative val="0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52F2-4597-9283-E1430F729C56}"/>
              </c:ext>
            </c:extLst>
          </c:dPt>
          <c:dPt>
            <c:idx val="50"/>
            <c:invertIfNegative val="0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52F2-4597-9283-E1430F729C56}"/>
              </c:ext>
            </c:extLst>
          </c:dPt>
          <c:dPt>
            <c:idx val="51"/>
            <c:invertIfNegative val="0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52F2-4597-9283-E1430F729C56}"/>
              </c:ext>
            </c:extLst>
          </c:dPt>
          <c:dPt>
            <c:idx val="52"/>
            <c:invertIfNegative val="0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52F2-4597-9283-E1430F729C56}"/>
              </c:ext>
            </c:extLst>
          </c:dPt>
          <c:dPt>
            <c:idx val="53"/>
            <c:invertIfNegative val="0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52F2-4597-9283-E1430F729C56}"/>
              </c:ext>
            </c:extLst>
          </c:dPt>
          <c:dPt>
            <c:idx val="54"/>
            <c:invertIfNegative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52F2-4597-9283-E1430F729C56}"/>
              </c:ext>
            </c:extLst>
          </c:dPt>
          <c:dPt>
            <c:idx val="5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52F2-4597-9283-E1430F729C56}"/>
              </c:ext>
            </c:extLst>
          </c:dPt>
          <c:dPt>
            <c:idx val="56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52F2-4597-9283-E1430F729C56}"/>
              </c:ext>
            </c:extLst>
          </c:dPt>
          <c:dLbls>
            <c:numFmt formatCode="#,##0.0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noFill/>
                    </a:ln>
                    <a:effectLst/>
                  </c:spPr>
                </c15:leaderLines>
              </c:ext>
            </c:extLst>
          </c:dLbls>
          <c:cat>
            <c:strRef>
              <c:f>'2025'!$B$26:$B$52</c:f>
              <c:strCache>
                <c:ptCount val="27"/>
                <c:pt idx="0">
                  <c:v>REAL E ILUSTRE COLEGIO DE ABOGADOS DE ZA</c:v>
                </c:pt>
                <c:pt idx="1">
                  <c:v>INSTITUTO DE CENSORES JURADOS DE CUENTAS</c:v>
                </c:pt>
                <c:pt idx="2">
                  <c:v>FUNDACION UNIVERSITARIA ANTONIO GARGALLO</c:v>
                </c:pt>
                <c:pt idx="3">
                  <c:v>GRUPO 9 DE UNIVERSIDADES</c:v>
                </c:pt>
                <c:pt idx="4">
                  <c:v>FUNDACION CENTRO DE CIENCIAS DE BENASQUE</c:v>
                </c:pt>
                <c:pt idx="5">
                  <c:v>ASOCIACION PHILEOS</c:v>
                </c:pt>
                <c:pt idx="6">
                  <c:v>MOVIDA, MOVIMIENTO DERECHOS ALUMNADO</c:v>
                </c:pt>
                <c:pt idx="7">
                  <c:v>COLECTIVO LEFRIG</c:v>
                </c:pt>
                <c:pt idx="8">
                  <c:v>HERMANAMIENTO LEON NICARAGUA-ZARAGOZA</c:v>
                </c:pt>
                <c:pt idx="9">
                  <c:v>ASOCIACION CULTURAL UNIVERSITARIA COMISI</c:v>
                </c:pt>
                <c:pt idx="10">
                  <c:v>ASOCIACION CORO CANTATUTTI</c:v>
                </c:pt>
                <c:pt idx="11">
                  <c:v>C.A. OLIMPO</c:v>
                </c:pt>
                <c:pt idx="12">
                  <c:v>ASOCIACION INTEGRA. VOLUNTARIADO JOVEN</c:v>
                </c:pt>
                <c:pt idx="13">
                  <c:v>ASOCIACION DE DEBATE DE LA UNIVERSIDAD D</c:v>
                </c:pt>
                <c:pt idx="14">
                  <c:v>ASOCIACION MUJERES LIBRES. MANUELA BLASC</c:v>
                </c:pt>
                <c:pt idx="15">
                  <c:v>ASOCIACION CULTURAL TIERRA AC</c:v>
                </c:pt>
                <c:pt idx="16">
                  <c:v>E.U. POLITECNICA DE LA ALMUNIA DE D. GOD</c:v>
                </c:pt>
                <c:pt idx="17">
                  <c:v>UNICEF - COMITE DE ARAGON</c:v>
                </c:pt>
                <c:pt idx="18">
                  <c:v>ASOCIACION MAGENTA. COLECTIVO LGTB DE AR</c:v>
                </c:pt>
                <c:pt idx="19">
                  <c:v>FUNDACION DIALNET</c:v>
                </c:pt>
                <c:pt idx="20">
                  <c:v>FUNDACION FERNANDO CASAMAYOR,  ESCUELA U</c:v>
                </c:pt>
                <c:pt idx="21">
                  <c:v>ASOCIACION JUVENIL MOTO4TEAM</c:v>
                </c:pt>
                <c:pt idx="22">
                  <c:v>ASOCIACION RAMA DE ESTUDIANTES DE LA UNI</c:v>
                </c:pt>
                <c:pt idx="23">
                  <c:v>UNIVERSITAT DE BARCELONA</c:v>
                </c:pt>
                <c:pt idx="24">
                  <c:v>ASOCIACION ACMUNDI</c:v>
                </c:pt>
                <c:pt idx="25">
                  <c:v>ATAJU TEATRO</c:v>
                </c:pt>
                <c:pt idx="26">
                  <c:v>ASOCIACION PROVINCIAL DE LIBRERIAS DE HU</c:v>
                </c:pt>
              </c:strCache>
            </c:strRef>
          </c:cat>
          <c:val>
            <c:numRef>
              <c:f>'2025'!$C$26:$C$52</c:f>
              <c:numCache>
                <c:formatCode>_-* #,##0.00\ _€_-;\-* #,##0.00\ _€_-;_-* "-"??\ _€_-;_-@_-</c:formatCode>
                <c:ptCount val="27"/>
                <c:pt idx="0">
                  <c:v>144825</c:v>
                </c:pt>
                <c:pt idx="1">
                  <c:v>29341</c:v>
                </c:pt>
                <c:pt idx="2">
                  <c:v>25000</c:v>
                </c:pt>
                <c:pt idx="3">
                  <c:v>22800</c:v>
                </c:pt>
                <c:pt idx="4">
                  <c:v>20000</c:v>
                </c:pt>
                <c:pt idx="5">
                  <c:v>15374.13</c:v>
                </c:pt>
                <c:pt idx="6">
                  <c:v>12345.66</c:v>
                </c:pt>
                <c:pt idx="7">
                  <c:v>11064.89</c:v>
                </c:pt>
                <c:pt idx="8">
                  <c:v>5800</c:v>
                </c:pt>
                <c:pt idx="9">
                  <c:v>5535.57</c:v>
                </c:pt>
                <c:pt idx="10">
                  <c:v>4891.8599999999997</c:v>
                </c:pt>
                <c:pt idx="11">
                  <c:v>4573.41</c:v>
                </c:pt>
                <c:pt idx="12">
                  <c:v>4504.38</c:v>
                </c:pt>
                <c:pt idx="13">
                  <c:v>4111.9800000000005</c:v>
                </c:pt>
                <c:pt idx="14">
                  <c:v>3300.84</c:v>
                </c:pt>
                <c:pt idx="15">
                  <c:v>3025</c:v>
                </c:pt>
                <c:pt idx="16">
                  <c:v>2993.65</c:v>
                </c:pt>
                <c:pt idx="17">
                  <c:v>2781</c:v>
                </c:pt>
                <c:pt idx="18">
                  <c:v>2747.33</c:v>
                </c:pt>
                <c:pt idx="19">
                  <c:v>2500</c:v>
                </c:pt>
                <c:pt idx="20">
                  <c:v>1863.25</c:v>
                </c:pt>
                <c:pt idx="21">
                  <c:v>1584.73</c:v>
                </c:pt>
                <c:pt idx="22">
                  <c:v>1106.8899999999999</c:v>
                </c:pt>
                <c:pt idx="23">
                  <c:v>1080</c:v>
                </c:pt>
                <c:pt idx="24">
                  <c:v>1054.33</c:v>
                </c:pt>
                <c:pt idx="25">
                  <c:v>1050</c:v>
                </c:pt>
                <c:pt idx="26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2-52F2-4597-9283-E1430F729C5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</c:dLbls>
        <c:gapWidth val="100"/>
        <c:axId val="1324788672"/>
        <c:axId val="1324787008"/>
      </c:barChart>
      <c:catAx>
        <c:axId val="1324788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24787008"/>
        <c:crosses val="autoZero"/>
        <c:auto val="1"/>
        <c:lblAlgn val="ctr"/>
        <c:lblOffset val="100"/>
        <c:noMultiLvlLbl val="0"/>
      </c:catAx>
      <c:valAx>
        <c:axId val="1324787008"/>
        <c:scaling>
          <c:orientation val="minMax"/>
        </c:scaling>
        <c:delete val="1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.00\ _€_-;\-* #,##0.00\ _€_-;_-* &quot;-&quot;??\ _€_-;_-@_-" sourceLinked="1"/>
        <c:majorTickMark val="out"/>
        <c:minorTickMark val="none"/>
        <c:tickLblPos val="nextTo"/>
        <c:crossAx val="1324788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50800" dir="5400000" algn="ctr" rotWithShape="0">
        <a:schemeClr val="bg1"/>
      </a:outerShdw>
    </a:effectLst>
  </c:spPr>
  <c:txPr>
    <a:bodyPr/>
    <a:lstStyle/>
    <a:p>
      <a:pPr>
        <a:defRPr>
          <a:solidFill>
            <a:schemeClr val="tx1"/>
          </a:solidFill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11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1000" b="1" i="0" u="none" strike="noStrike" kern="1200" baseline="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dk1"/>
    </cs:fontRef>
  </cs:dropLine>
  <cs:errorBar>
    <cs:lnRef idx="0"/>
    <cs:fillRef idx="0"/>
    <cs:effectRef idx="0"/>
    <cs:fontRef idx="minor">
      <a:schemeClr val="dk1"/>
    </cs:fontRef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</cs:hiLoLine>
  <cs:leaderLine>
    <cs:lnRef idx="0"/>
    <cs:fillRef idx="0"/>
    <cs:effectRef idx="0"/>
    <cs:fontRef idx="minor">
      <a:schemeClr val="dk1"/>
    </cs:fontRef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152400</xdr:rowOff>
    </xdr:from>
    <xdr:to>
      <xdr:col>1</xdr:col>
      <xdr:colOff>1419225</xdr:colOff>
      <xdr:row>3</xdr:row>
      <xdr:rowOff>142875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D4E3B2A0-16A4-4844-A09E-558E74E4C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52400"/>
          <a:ext cx="1826895" cy="539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257736</xdr:colOff>
      <xdr:row>11</xdr:row>
      <xdr:rowOff>56029</xdr:rowOff>
    </xdr:from>
    <xdr:to>
      <xdr:col>13</xdr:col>
      <xdr:colOff>89647</xdr:colOff>
      <xdr:row>48</xdr:row>
      <xdr:rowOff>156882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7DC283B-A69E-42E7-867F-91A14E165E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78442</xdr:colOff>
      <xdr:row>12</xdr:row>
      <xdr:rowOff>0</xdr:rowOff>
    </xdr:from>
    <xdr:to>
      <xdr:col>23</xdr:col>
      <xdr:colOff>649942</xdr:colOff>
      <xdr:row>67</xdr:row>
      <xdr:rowOff>89647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73335F0-B09B-485D-B226-4B3094BD6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ZARAZAGA/COORDINACI&#211;N/TRANSPARENCIA/2025/SUBVENCIONES_CONCEDIDAS%20web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ZARAZAGA/COORDINACI&#211;N/TRANSPARENCIA/2024/SUBVENCIONES_CONCEDIDA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</sheetNames>
    <sheetDataSet>
      <sheetData sheetId="0">
        <row r="11">
          <cell r="D11" t="str">
            <v>Nº BENEFICIARIOS</v>
          </cell>
        </row>
        <row r="12">
          <cell r="B12" t="str">
            <v>ASESORÍA DEFENSORA UNIVERSITARIA</v>
          </cell>
          <cell r="D12">
            <v>10</v>
          </cell>
        </row>
        <row r="13">
          <cell r="B13" t="str">
            <v>AYUDA AL ESTUDIO UNIVERSIDAD DE ZARAGOZA</v>
          </cell>
          <cell r="D13">
            <v>680</v>
          </cell>
        </row>
        <row r="14">
          <cell r="B14" t="str">
            <v>AYUDAS DE UNITA</v>
          </cell>
          <cell r="D14">
            <v>83</v>
          </cell>
        </row>
        <row r="15">
          <cell r="B15" t="str">
            <v>AYUDAS AL ESTUDIO. CENTROS</v>
          </cell>
          <cell r="D15">
            <v>9</v>
          </cell>
        </row>
        <row r="16">
          <cell r="B16" t="str">
            <v>AYUDAS DE RELACIONES INTERNACIONALES</v>
          </cell>
          <cell r="D16">
            <v>447</v>
          </cell>
        </row>
        <row r="17">
          <cell r="B17" t="str">
            <v>AYUDAS PLAN UNIVERSA</v>
          </cell>
          <cell r="D17">
            <v>211</v>
          </cell>
        </row>
        <row r="18">
          <cell r="B18" t="str">
            <v>BECAS FÉLIX CORREA</v>
          </cell>
          <cell r="D18">
            <v>7</v>
          </cell>
        </row>
        <row r="19">
          <cell r="B19" t="str">
            <v>DERECHOS DE AUTOR Y DISTRIBUCIÓN</v>
          </cell>
          <cell r="D19">
            <v>163</v>
          </cell>
        </row>
        <row r="20">
          <cell r="B20" t="str">
            <v>SUBDIRECTORES DE COLEGIOS MAYORES</v>
          </cell>
          <cell r="D20">
            <v>111</v>
          </cell>
        </row>
        <row r="21">
          <cell r="B21" t="str">
            <v>SUBVENCION ACTIVIDADES DEPORTIVAS</v>
          </cell>
          <cell r="D21">
            <v>33</v>
          </cell>
        </row>
        <row r="22">
          <cell r="B22" t="str">
            <v>AYUDAS AL ESTUDIO PROGRAMA MENTOR</v>
          </cell>
          <cell r="D22">
            <v>271</v>
          </cell>
        </row>
        <row r="23">
          <cell r="B23" t="str">
            <v>MENTORING</v>
          </cell>
          <cell r="D23">
            <v>43</v>
          </cell>
        </row>
        <row r="24">
          <cell r="B24" t="str">
            <v>CAMPUS IBERUS</v>
          </cell>
          <cell r="D24">
            <v>1</v>
          </cell>
        </row>
        <row r="28">
          <cell r="B28" t="str">
            <v>UNION DE EDITORIALES UNIVERSITARIAS ESPA</v>
          </cell>
          <cell r="C28">
            <v>7500</v>
          </cell>
        </row>
        <row r="29">
          <cell r="B29" t="str">
            <v>CENTRO PUBLICO EDUCACION ADULTOS GOMEZ L</v>
          </cell>
          <cell r="C29">
            <v>7272</v>
          </cell>
        </row>
        <row r="30">
          <cell r="B30" t="str">
            <v>COLECTIVO MOVIDA</v>
          </cell>
          <cell r="C30">
            <v>6158.5999999999995</v>
          </cell>
        </row>
        <row r="31">
          <cell r="B31" t="str">
            <v>UNICEF - COMITE DE ARAGON</v>
          </cell>
          <cell r="C31">
            <v>4973</v>
          </cell>
        </row>
        <row r="32">
          <cell r="B32" t="str">
            <v>FEDERACION ARAGONESA KARATE Y D.A.</v>
          </cell>
          <cell r="C32">
            <v>3760.39</v>
          </cell>
        </row>
        <row r="33">
          <cell r="B33" t="str">
            <v>ASOCIACION ACMUNDI</v>
          </cell>
          <cell r="C33">
            <v>3294.46</v>
          </cell>
        </row>
        <row r="34">
          <cell r="B34" t="str">
            <v>ASOCIACION MIEN CHUAN-TAIJI</v>
          </cell>
          <cell r="C34">
            <v>3243.25</v>
          </cell>
        </row>
        <row r="35">
          <cell r="B35" t="str">
            <v>FEDERACION ARAGONESA DE BAILE DEPORTIVO</v>
          </cell>
          <cell r="C35">
            <v>3189.38</v>
          </cell>
        </row>
        <row r="36">
          <cell r="B36" t="str">
            <v>ASOCICACION CULTURAL CONSEJO COLEGIOS MA</v>
          </cell>
          <cell r="C36">
            <v>3000</v>
          </cell>
        </row>
        <row r="37">
          <cell r="B37" t="str">
            <v>ESCUELA ULTIMATE FRISBEE ZIERZO</v>
          </cell>
          <cell r="C37">
            <v>2894</v>
          </cell>
        </row>
        <row r="38">
          <cell r="B38" t="str">
            <v>ASOCIACION JUVENIL MOTO4TEAM</v>
          </cell>
          <cell r="C38">
            <v>2871.24</v>
          </cell>
        </row>
        <row r="39">
          <cell r="B39" t="str">
            <v>AGRUPACION DEPORTIVA ATLETISMO ZUERA</v>
          </cell>
          <cell r="C39">
            <v>2631.75</v>
          </cell>
        </row>
        <row r="40">
          <cell r="B40" t="str">
            <v>FUNDACION DIALNET</v>
          </cell>
          <cell r="C40">
            <v>2500</v>
          </cell>
        </row>
        <row r="41">
          <cell r="B41" t="str">
            <v>FUNDACION PARA EL DESARROLLO SOCIAL</v>
          </cell>
          <cell r="C41">
            <v>2220</v>
          </cell>
        </row>
        <row r="42">
          <cell r="B42" t="str">
            <v>CLUB EXCELENCIA EN GESTION VIA INNOVACIO</v>
          </cell>
          <cell r="C42">
            <v>2154</v>
          </cell>
        </row>
        <row r="43">
          <cell r="B43" t="str">
            <v>ESCUELA DE TAEKWONDO KUMGAN</v>
          </cell>
          <cell r="C43">
            <v>2065.75</v>
          </cell>
        </row>
        <row r="44">
          <cell r="B44" t="str">
            <v>ALIANZA EUROPEA PARA EL DESARROLLO DE CO</v>
          </cell>
          <cell r="C44">
            <v>2000</v>
          </cell>
        </row>
        <row r="45">
          <cell r="B45" t="str">
            <v>FEDERACION ARAGONESA DE VOLEIBOL</v>
          </cell>
          <cell r="C45">
            <v>1931</v>
          </cell>
        </row>
        <row r="46">
          <cell r="B46" t="str">
            <v>ASOCIACION LOGISTICA INNOVADORA DE ARAGO</v>
          </cell>
          <cell r="C46">
            <v>1815</v>
          </cell>
        </row>
        <row r="47">
          <cell r="B47" t="str">
            <v>REAL SOCIEDAD MATEMATICA ESPAÑOLA</v>
          </cell>
          <cell r="C47">
            <v>1810</v>
          </cell>
        </row>
        <row r="48">
          <cell r="B48" t="str">
            <v>GRUPO COMPOSTELA DE UNIVERSIDADES</v>
          </cell>
          <cell r="C48">
            <v>1800</v>
          </cell>
        </row>
        <row r="49">
          <cell r="B49" t="str">
            <v>ASOCIACION CULTURAL UNIVERSITARIA COMISI</v>
          </cell>
          <cell r="C49">
            <v>1725</v>
          </cell>
        </row>
        <row r="50">
          <cell r="B50" t="str">
            <v>ASOCIACION KENDO ZARAGOZA</v>
          </cell>
          <cell r="C50">
            <v>1607.5</v>
          </cell>
        </row>
        <row r="51">
          <cell r="B51" t="str">
            <v>ASOCIACION UNIVERSITARIA IBEROAMERICANA</v>
          </cell>
          <cell r="C51">
            <v>1500</v>
          </cell>
        </row>
        <row r="52">
          <cell r="B52" t="str">
            <v>ASOCIACION RETROACCION</v>
          </cell>
          <cell r="C52">
            <v>1425</v>
          </cell>
        </row>
        <row r="53">
          <cell r="B53" t="str">
            <v>CLUSTER URBANO PARA EL USO EFICIENTE DEL</v>
          </cell>
          <cell r="C53">
            <v>1300</v>
          </cell>
        </row>
        <row r="54">
          <cell r="B54" t="str">
            <v>ASOCIACION PROVINCIAL DE LIBRERIAS DE HU</v>
          </cell>
          <cell r="C54">
            <v>1000</v>
          </cell>
        </row>
        <row r="55">
          <cell r="B55" t="str">
            <v>CODDII-CONFERENCIA DIRECTORES DECANOS IN</v>
          </cell>
          <cell r="C55">
            <v>1000</v>
          </cell>
        </row>
        <row r="56">
          <cell r="B56" t="str">
            <v>ASOCIACION KYUDO ARAGON</v>
          </cell>
          <cell r="C56">
            <v>987</v>
          </cell>
        </row>
        <row r="57">
          <cell r="B57" t="str">
            <v>FUNDACION ILUMINAFRICA</v>
          </cell>
          <cell r="C57">
            <v>936.74</v>
          </cell>
        </row>
        <row r="58">
          <cell r="B58" t="str">
            <v>SISTEMA INTERNACIONAL DE CERTIFICACION D</v>
          </cell>
          <cell r="C58">
            <v>925.24</v>
          </cell>
        </row>
        <row r="59">
          <cell r="B59" t="str">
            <v>SOCIEDAD ESPAÑOLA DE EDUCACION MEDICA</v>
          </cell>
          <cell r="C59">
            <v>900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 datos"/>
      <sheetName val="CAPITULO 4"/>
      <sheetName val="CAPITULO 2"/>
    </sheetNames>
    <sheetDataSet>
      <sheetData sheetId="0">
        <row r="12">
          <cell r="C12">
            <v>3561.24</v>
          </cell>
        </row>
        <row r="13">
          <cell r="C13">
            <v>519182</v>
          </cell>
        </row>
        <row r="14">
          <cell r="C14">
            <v>1200</v>
          </cell>
        </row>
        <row r="15">
          <cell r="C15">
            <v>1160</v>
          </cell>
        </row>
        <row r="16">
          <cell r="C16">
            <v>400500</v>
          </cell>
        </row>
        <row r="17">
          <cell r="C17">
            <v>145646.47</v>
          </cell>
        </row>
        <row r="18">
          <cell r="C18">
            <v>5241.6000000000004</v>
          </cell>
        </row>
        <row r="19">
          <cell r="C19">
            <v>58665.679999999986</v>
          </cell>
        </row>
        <row r="20">
          <cell r="C20">
            <v>58584</v>
          </cell>
        </row>
        <row r="21">
          <cell r="C21">
            <v>87186.12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506AEA-A1AC-45FF-B0B8-C2B6FE7EA0B6}" name="Tabla13" displayName="Tabla13" ref="B11:D22" totalsRowShown="0" headerRowDxfId="7" dataDxfId="6" headerRowBorderDxfId="4" tableBorderDxfId="5" totalsRowBorderDxfId="3">
  <tableColumns count="3">
    <tableColumn id="1" xr3:uid="{89381916-D900-4BF2-8BFC-F3B11B4634F6}" name="TRANSFERENCIAS REALIZADAS CAPI IV (*)" dataDxfId="2"/>
    <tableColumn id="2" xr3:uid="{3F816C29-91B3-426D-9FCB-EB63E65EB5BC}" name="IMPORTE OBLIGACIONES RECONOCIDAS" dataDxfId="1" dataCellStyle="Millares"/>
    <tableColumn id="3" xr3:uid="{9B0DE872-1103-4C60-BEEE-3BE0A457B874}" name="Nº BENEFICIARIO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C8790-C77F-4DD6-B6CF-7FC0189002AF}">
  <sheetPr>
    <pageSetUpPr fitToPage="1"/>
  </sheetPr>
  <dimension ref="A1:E63"/>
  <sheetViews>
    <sheetView tabSelected="1" zoomScale="85" zoomScaleNormal="85" workbookViewId="0">
      <selection activeCell="P8" sqref="P8"/>
    </sheetView>
  </sheetViews>
  <sheetFormatPr baseColWidth="10" defaultColWidth="11.42578125" defaultRowHeight="15"/>
  <cols>
    <col min="1" max="1" width="7.85546875" style="1" customWidth="1"/>
    <col min="2" max="2" width="54.5703125" style="1" customWidth="1"/>
    <col min="3" max="3" width="24.85546875" style="1" customWidth="1"/>
    <col min="4" max="4" width="18.28515625" style="1" customWidth="1"/>
    <col min="5" max="5" width="12.5703125" style="18" bestFit="1" customWidth="1"/>
    <col min="6" max="16384" width="11.42578125" style="1"/>
  </cols>
  <sheetData>
    <row r="1" spans="1:4" s="18" customFormat="1">
      <c r="A1" s="1"/>
      <c r="B1" s="2"/>
      <c r="C1" s="2"/>
      <c r="D1" s="3"/>
    </row>
    <row r="2" spans="1:4" s="18" customFormat="1">
      <c r="A2" s="1"/>
      <c r="B2" s="2"/>
      <c r="C2" s="2"/>
      <c r="D2" s="3"/>
    </row>
    <row r="3" spans="1:4" s="18" customFormat="1">
      <c r="A3" s="1"/>
      <c r="B3" s="2"/>
      <c r="C3" s="2"/>
      <c r="D3" s="1"/>
    </row>
    <row r="4" spans="1:4" s="18" customFormat="1">
      <c r="A4" s="1"/>
      <c r="B4" s="2"/>
      <c r="C4" s="2"/>
      <c r="D4" s="3"/>
    </row>
    <row r="5" spans="1:4" s="18" customFormat="1">
      <c r="A5" s="1"/>
      <c r="B5" s="2"/>
      <c r="C5" s="2"/>
      <c r="D5" s="1"/>
    </row>
    <row r="6" spans="1:4" s="18" customFormat="1">
      <c r="A6" s="1"/>
      <c r="B6" s="4" t="s">
        <v>13</v>
      </c>
      <c r="C6" s="5"/>
      <c r="D6" s="1"/>
    </row>
    <row r="7" spans="1:4" s="18" customFormat="1">
      <c r="A7" s="1"/>
      <c r="B7" s="4"/>
      <c r="C7" s="5"/>
      <c r="D7" s="1"/>
    </row>
    <row r="8" spans="1:4" s="18" customFormat="1">
      <c r="A8" s="1"/>
      <c r="B8" s="4"/>
      <c r="C8" s="5"/>
      <c r="D8" s="1"/>
    </row>
    <row r="9" spans="1:4" s="18" customFormat="1">
      <c r="A9" s="1"/>
      <c r="B9" s="6" t="s">
        <v>51</v>
      </c>
      <c r="C9" s="7" t="s">
        <v>52</v>
      </c>
      <c r="D9" s="1"/>
    </row>
    <row r="10" spans="1:4" s="18" customFormat="1">
      <c r="A10" s="1"/>
      <c r="B10" s="1"/>
      <c r="C10" s="8"/>
      <c r="D10" s="1"/>
    </row>
    <row r="11" spans="1:4" s="18" customFormat="1" ht="45">
      <c r="A11" s="1"/>
      <c r="B11" s="14" t="s">
        <v>11</v>
      </c>
      <c r="C11" s="15" t="s">
        <v>19</v>
      </c>
      <c r="D11" s="22" t="s">
        <v>18</v>
      </c>
    </row>
    <row r="12" spans="1:4" s="18" customFormat="1">
      <c r="A12" s="1"/>
      <c r="B12" s="19" t="s">
        <v>14</v>
      </c>
      <c r="C12" s="12">
        <v>3520.64</v>
      </c>
      <c r="D12" s="23">
        <v>10</v>
      </c>
    </row>
    <row r="13" spans="1:4" s="18" customFormat="1">
      <c r="A13" s="1"/>
      <c r="B13" s="19" t="s">
        <v>10</v>
      </c>
      <c r="C13" s="12">
        <v>497436</v>
      </c>
      <c r="D13" s="23">
        <v>648</v>
      </c>
    </row>
    <row r="14" spans="1:4" s="18" customFormat="1">
      <c r="A14" s="1"/>
      <c r="B14" s="19" t="s">
        <v>16</v>
      </c>
      <c r="C14" s="12">
        <v>1000</v>
      </c>
      <c r="D14" s="23">
        <v>8</v>
      </c>
    </row>
    <row r="15" spans="1:4" s="18" customFormat="1">
      <c r="A15" s="1"/>
      <c r="B15" s="19" t="s">
        <v>6</v>
      </c>
      <c r="C15" s="12">
        <v>281559.08</v>
      </c>
      <c r="D15" s="23">
        <v>319</v>
      </c>
    </row>
    <row r="16" spans="1:4" s="18" customFormat="1">
      <c r="A16" s="1"/>
      <c r="B16" s="19" t="s">
        <v>8</v>
      </c>
      <c r="C16" s="12">
        <v>115709.4</v>
      </c>
      <c r="D16" s="23">
        <v>123</v>
      </c>
    </row>
    <row r="17" spans="2:4" s="18" customFormat="1">
      <c r="B17" s="19" t="s">
        <v>50</v>
      </c>
      <c r="C17" s="12">
        <v>6574.08</v>
      </c>
      <c r="D17" s="23">
        <v>7</v>
      </c>
    </row>
    <row r="18" spans="2:4" s="18" customFormat="1">
      <c r="B18" s="19" t="s">
        <v>7</v>
      </c>
      <c r="C18" s="12">
        <v>31758.679999999993</v>
      </c>
      <c r="D18" s="23">
        <v>61</v>
      </c>
    </row>
    <row r="19" spans="2:4" s="18" customFormat="1">
      <c r="B19" s="19" t="s">
        <v>21</v>
      </c>
      <c r="C19" s="12">
        <v>115216.69</v>
      </c>
      <c r="D19" s="23">
        <v>29</v>
      </c>
    </row>
    <row r="20" spans="2:4" s="18" customFormat="1">
      <c r="B20" s="19" t="s">
        <v>22</v>
      </c>
      <c r="C20" s="12">
        <v>7056</v>
      </c>
      <c r="D20" s="23">
        <v>98</v>
      </c>
    </row>
    <row r="21" spans="2:4" s="18" customFormat="1">
      <c r="B21" s="20" t="s">
        <v>23</v>
      </c>
      <c r="C21" s="13">
        <v>432000</v>
      </c>
      <c r="D21" s="24">
        <v>48</v>
      </c>
    </row>
    <row r="22" spans="2:4" s="18" customFormat="1">
      <c r="B22" s="19" t="s">
        <v>24</v>
      </c>
      <c r="C22" s="21">
        <v>90000</v>
      </c>
      <c r="D22" s="23">
        <v>1</v>
      </c>
    </row>
    <row r="23" spans="2:4" s="18" customFormat="1">
      <c r="B23" s="16" t="s">
        <v>20</v>
      </c>
      <c r="C23" s="9">
        <f>SUM(C12:C22)</f>
        <v>1581830.5699999998</v>
      </c>
      <c r="D23" s="17">
        <f>SUBTOTAL(109,Tabla13[Nº BENEFICIARIOS])</f>
        <v>1352</v>
      </c>
    </row>
    <row r="24" spans="2:4" s="18" customFormat="1">
      <c r="B24" s="10"/>
      <c r="C24" s="8"/>
      <c r="D24" s="1"/>
    </row>
    <row r="25" spans="2:4" s="18" customFormat="1">
      <c r="B25" s="16" t="s">
        <v>12</v>
      </c>
      <c r="C25" s="25">
        <f>SUM(C26:C52)</f>
        <v>336254.9</v>
      </c>
      <c r="D25" s="1"/>
    </row>
    <row r="26" spans="2:4" s="18" customFormat="1">
      <c r="B26" s="26" t="s">
        <v>29</v>
      </c>
      <c r="C26" s="27">
        <v>144825</v>
      </c>
      <c r="D26" s="1"/>
    </row>
    <row r="27" spans="2:4" s="18" customFormat="1">
      <c r="B27" s="26" t="s">
        <v>30</v>
      </c>
      <c r="C27" s="27">
        <v>29341</v>
      </c>
      <c r="D27" s="1"/>
    </row>
    <row r="28" spans="2:4" s="18" customFormat="1">
      <c r="B28" s="26" t="s">
        <v>31</v>
      </c>
      <c r="C28" s="27">
        <v>25000</v>
      </c>
      <c r="D28" s="1"/>
    </row>
    <row r="29" spans="2:4" s="18" customFormat="1">
      <c r="B29" s="26" t="s">
        <v>32</v>
      </c>
      <c r="C29" s="27">
        <v>22800</v>
      </c>
      <c r="D29" s="1"/>
    </row>
    <row r="30" spans="2:4" s="18" customFormat="1">
      <c r="B30" s="26" t="s">
        <v>33</v>
      </c>
      <c r="C30" s="27">
        <v>20000</v>
      </c>
      <c r="D30" s="1"/>
    </row>
    <row r="31" spans="2:4" s="18" customFormat="1">
      <c r="B31" s="26" t="s">
        <v>34</v>
      </c>
      <c r="C31" s="27">
        <v>15374.13</v>
      </c>
      <c r="D31" s="1"/>
    </row>
    <row r="32" spans="2:4" s="18" customFormat="1">
      <c r="B32" s="26" t="s">
        <v>35</v>
      </c>
      <c r="C32" s="27">
        <v>12345.66</v>
      </c>
      <c r="D32" s="1"/>
    </row>
    <row r="33" spans="2:4" s="18" customFormat="1">
      <c r="B33" s="26" t="s">
        <v>36</v>
      </c>
      <c r="C33" s="27">
        <v>11064.89</v>
      </c>
      <c r="D33" s="1"/>
    </row>
    <row r="34" spans="2:4" s="18" customFormat="1">
      <c r="B34" s="26" t="s">
        <v>37</v>
      </c>
      <c r="C34" s="27">
        <v>5800</v>
      </c>
      <c r="D34" s="1"/>
    </row>
    <row r="35" spans="2:4" s="18" customFormat="1">
      <c r="B35" s="26" t="s">
        <v>28</v>
      </c>
      <c r="C35" s="27">
        <v>5535.57</v>
      </c>
      <c r="D35" s="1"/>
    </row>
    <row r="36" spans="2:4" s="18" customFormat="1">
      <c r="B36" s="26" t="s">
        <v>38</v>
      </c>
      <c r="C36" s="27">
        <v>4891.8599999999997</v>
      </c>
      <c r="D36" s="1"/>
    </row>
    <row r="37" spans="2:4" s="18" customFormat="1">
      <c r="B37" s="26" t="s">
        <v>39</v>
      </c>
      <c r="C37" s="27">
        <v>4573.41</v>
      </c>
      <c r="D37" s="1"/>
    </row>
    <row r="38" spans="2:4" s="18" customFormat="1">
      <c r="B38" s="26" t="s">
        <v>40</v>
      </c>
      <c r="C38" s="27">
        <v>4504.38</v>
      </c>
      <c r="D38" s="1"/>
    </row>
    <row r="39" spans="2:4" s="18" customFormat="1">
      <c r="B39" s="26" t="s">
        <v>41</v>
      </c>
      <c r="C39" s="27">
        <v>4111.9800000000005</v>
      </c>
      <c r="D39" s="1"/>
    </row>
    <row r="40" spans="2:4" s="18" customFormat="1">
      <c r="B40" s="26" t="s">
        <v>42</v>
      </c>
      <c r="C40" s="27">
        <v>3300.84</v>
      </c>
      <c r="D40" s="1"/>
    </row>
    <row r="41" spans="2:4" s="18" customFormat="1">
      <c r="B41" s="26" t="s">
        <v>43</v>
      </c>
      <c r="C41" s="27">
        <v>3025</v>
      </c>
      <c r="D41" s="1"/>
    </row>
    <row r="42" spans="2:4" s="18" customFormat="1">
      <c r="B42" s="26" t="s">
        <v>44</v>
      </c>
      <c r="C42" s="27">
        <v>2993.65</v>
      </c>
      <c r="D42" s="1"/>
    </row>
    <row r="43" spans="2:4" s="18" customFormat="1">
      <c r="B43" s="26" t="s">
        <v>17</v>
      </c>
      <c r="C43" s="27">
        <v>2781</v>
      </c>
      <c r="D43" s="1"/>
    </row>
    <row r="44" spans="2:4" s="18" customFormat="1">
      <c r="B44" s="26" t="s">
        <v>45</v>
      </c>
      <c r="C44" s="27">
        <v>2747.33</v>
      </c>
      <c r="D44" s="1"/>
    </row>
    <row r="45" spans="2:4" s="18" customFormat="1">
      <c r="B45" s="26" t="s">
        <v>27</v>
      </c>
      <c r="C45" s="27">
        <v>2500</v>
      </c>
      <c r="D45" s="1"/>
    </row>
    <row r="46" spans="2:4" s="18" customFormat="1">
      <c r="B46" s="26" t="s">
        <v>46</v>
      </c>
      <c r="C46" s="27">
        <v>1863.25</v>
      </c>
      <c r="D46" s="1"/>
    </row>
    <row r="47" spans="2:4" s="18" customFormat="1">
      <c r="B47" s="26" t="s">
        <v>26</v>
      </c>
      <c r="C47" s="27">
        <v>1584.73</v>
      </c>
      <c r="D47" s="1"/>
    </row>
    <row r="48" spans="2:4" s="18" customFormat="1">
      <c r="B48" s="26" t="s">
        <v>47</v>
      </c>
      <c r="C48" s="27">
        <v>1106.8899999999999</v>
      </c>
      <c r="D48" s="1"/>
    </row>
    <row r="49" spans="1:5" s="18" customFormat="1">
      <c r="B49" s="26" t="s">
        <v>48</v>
      </c>
      <c r="C49" s="27">
        <v>1080</v>
      </c>
      <c r="D49" s="1"/>
    </row>
    <row r="50" spans="1:5" s="18" customFormat="1">
      <c r="B50" s="26" t="s">
        <v>25</v>
      </c>
      <c r="C50" s="27">
        <v>1054.33</v>
      </c>
      <c r="D50" s="1"/>
    </row>
    <row r="51" spans="1:5" s="18" customFormat="1">
      <c r="B51" s="26" t="s">
        <v>49</v>
      </c>
      <c r="C51" s="27">
        <v>1050</v>
      </c>
      <c r="D51" s="1"/>
    </row>
    <row r="52" spans="1:5" s="18" customFormat="1">
      <c r="B52" s="26" t="s">
        <v>15</v>
      </c>
      <c r="C52" s="27">
        <v>1000</v>
      </c>
      <c r="D52" s="1"/>
    </row>
    <row r="53" spans="1:5">
      <c r="B53" s="28"/>
      <c r="C53" s="28"/>
    </row>
    <row r="54" spans="1:5">
      <c r="B54" s="28"/>
      <c r="C54" s="28"/>
    </row>
    <row r="55" spans="1:5">
      <c r="B55" s="29" t="s">
        <v>2</v>
      </c>
      <c r="C55" s="25">
        <f>C25+C23</f>
        <v>1918085.4699999997</v>
      </c>
    </row>
    <row r="57" spans="1:5" s="5" customFormat="1">
      <c r="A57" s="11" t="s">
        <v>3</v>
      </c>
      <c r="C57" s="30"/>
      <c r="E57" s="31"/>
    </row>
    <row r="58" spans="1:5" s="5" customFormat="1">
      <c r="A58" s="11" t="s">
        <v>0</v>
      </c>
      <c r="E58" s="31"/>
    </row>
    <row r="59" spans="1:5" s="5" customFormat="1">
      <c r="A59" s="11" t="s">
        <v>4</v>
      </c>
      <c r="C59" s="30"/>
      <c r="E59" s="31"/>
    </row>
    <row r="60" spans="1:5" s="5" customFormat="1">
      <c r="A60" s="11" t="s">
        <v>5</v>
      </c>
      <c r="C60" s="30"/>
      <c r="E60" s="31"/>
    </row>
    <row r="61" spans="1:5" s="5" customFormat="1">
      <c r="A61" s="11" t="s">
        <v>9</v>
      </c>
      <c r="C61" s="30"/>
      <c r="E61" s="31"/>
    </row>
    <row r="62" spans="1:5" s="5" customFormat="1">
      <c r="A62" s="11" t="s">
        <v>1</v>
      </c>
      <c r="C62" s="30"/>
      <c r="E62" s="31"/>
    </row>
    <row r="63" spans="1:5" s="5" customFormat="1">
      <c r="E63" s="31"/>
    </row>
  </sheetData>
  <pageMargins left="0.70866141732283472" right="0.70866141732283472" top="0.74803149606299213" bottom="0.74803149606299213" header="0.31496062992125984" footer="0.31496062992125984"/>
  <pageSetup paperSize="9" scale="64" orientation="portrait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2015-06-01T13:20:48Z</dcterms:created>
  <dcterms:modified xsi:type="dcterms:W3CDTF">2026-07-17T11:41:41Z</dcterms:modified>
</cp:coreProperties>
</file>