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heckCompatibility="1" defaultThemeVersion="124226"/>
  <xr:revisionPtr revIDLastSave="0" documentId="13_ncr:1_{E65941B3-6301-480A-851D-CA929F6182C6}" xr6:coauthVersionLast="47" xr6:coauthVersionMax="47" xr10:uidLastSave="{00000000-0000-0000-0000-000000000000}"/>
  <bookViews>
    <workbookView xWindow="-120" yWindow="-120" windowWidth="30960" windowHeight="16920" tabRatio="826" xr2:uid="{00000000-000D-0000-FFFF-FFFF00000000}"/>
  </bookViews>
  <sheets>
    <sheet name="2024" sheetId="4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2" l="1"/>
  <c r="C25" i="42"/>
  <c r="C62" i="42" l="1"/>
  <c r="D25" i="42"/>
</calcChain>
</file>

<file path=xl/sharedStrings.xml><?xml version="1.0" encoding="utf-8"?>
<sst xmlns="http://schemas.openxmlformats.org/spreadsheetml/2006/main" count="60" uniqueCount="60">
  <si>
    <t>presupuestos de gastos según convocatorias que son publicadas en la página web de la Universidad</t>
  </si>
  <si>
    <t>o en las páginas web de las distintas unidades convocantes</t>
  </si>
  <si>
    <t>TOTAL SUBVENCIONES CONCEDIDAS</t>
  </si>
  <si>
    <t xml:space="preserve">(*)Las distintas unidades de la Universidad de Zaragoza convocan  ayudas con cargo a sus respectivos </t>
  </si>
  <si>
    <t>Existe una normativa que establece el procedimiento de convocatoria de ayudas en tareas de gestión</t>
  </si>
  <si>
    <t>y servicios, esta normativa así como las distintas convocatorias de ayudas pueden consultarse</t>
  </si>
  <si>
    <t>BECAS FÉLIX CORREA</t>
  </si>
  <si>
    <t>AYUDAS DE RELACIONES INTERNACIONALES</t>
  </si>
  <si>
    <t>SUBDIRECTORES DE COLEGIOS MAYORES</t>
  </si>
  <si>
    <t>AYUDAS PLAN UNIVERSA</t>
  </si>
  <si>
    <t>en la dirección web: http://academico.unizar.es/becas/seccion-de-becas-de-la-universidad-de-zaragoza</t>
  </si>
  <si>
    <t>AYUDA AL ESTUDIO UNIVERSIDAD DE ZARAGOZA</t>
  </si>
  <si>
    <t>TRANSFERENCIAS REALIZADAS CAPI IV (*)</t>
  </si>
  <si>
    <t>TRANSFERENCIAS REALIZADAS CAPITULO II</t>
  </si>
  <si>
    <t>SUBVENCIONES Y TRANSFERENCIAS CORRIENTES</t>
  </si>
  <si>
    <t>DERECHOS DE AUTOR Y DISTRIBUCIÓN</t>
  </si>
  <si>
    <t>ASESORÍA DEFENSORA UNIVERSITARIA</t>
  </si>
  <si>
    <t>CENTRO PUBLICO EDUCACION ADULTOS GOMEZ L</t>
  </si>
  <si>
    <t>ASOCIACION PROVINCIAL DE LIBRERIAS DE HU</t>
  </si>
  <si>
    <t>AYUDAS AL ESTUDIO. CENTROS</t>
  </si>
  <si>
    <t>ASOCIACION RETROACCION</t>
  </si>
  <si>
    <t>UNICEF - COMITE DE ARAGON</t>
  </si>
  <si>
    <t>Nº BENEFICIARIOS</t>
  </si>
  <si>
    <t>IMPORTE OBLIGACIONES RECONOCIDAS</t>
  </si>
  <si>
    <t>TOTAL</t>
  </si>
  <si>
    <t>SUBVENCION ACTIVIDADES DEPORTIVAS</t>
  </si>
  <si>
    <t>FUNDACION ILUMINAFRICA</t>
  </si>
  <si>
    <t>EJERCICIO 2024</t>
  </si>
  <si>
    <t>FECHA:31/12/2024</t>
  </si>
  <si>
    <t>AYUDAS DE UNITA</t>
  </si>
  <si>
    <t>AYUDAS AL ESTUDIO PROGRAMA MENTOR</t>
  </si>
  <si>
    <t>MENTORING</t>
  </si>
  <si>
    <t>CAMPUS IBERUS</t>
  </si>
  <si>
    <t>UNION DE EDITORIALES UNIVERSITARIAS ESPA</t>
  </si>
  <si>
    <t>COLECTIVO MOVIDA</t>
  </si>
  <si>
    <t>FEDERACION ARAGONESA KARATE Y D.A.</t>
  </si>
  <si>
    <t>ASOCIACION ACMUNDI</t>
  </si>
  <si>
    <t>ASOCIACION MIEN CHUAN-TAIJI</t>
  </si>
  <si>
    <t>FEDERACION ARAGONESA DE BAILE DEPORTIVO</t>
  </si>
  <si>
    <t>ASOCICACION CULTURAL CONSEJO COLEGIOS MA</t>
  </si>
  <si>
    <t>ESCUELA ULTIMATE FRISBEE ZIERZO</t>
  </si>
  <si>
    <t>ASOCIACION JUVENIL MOTO4TEAM</t>
  </si>
  <si>
    <t>AGRUPACION DEPORTIVA ATLETISMO ZUERA</t>
  </si>
  <si>
    <t>FUNDACION DIALNET</t>
  </si>
  <si>
    <t>FUNDACION PARA EL DESARROLLO SOCIAL</t>
  </si>
  <si>
    <t>CLUB EXCELENCIA EN GESTION VIA INNOVACIO</t>
  </si>
  <si>
    <t>ESCUELA DE TAEKWONDO KUMGAN</t>
  </si>
  <si>
    <t>ALIANZA EUROPEA PARA EL DESARROLLO DE CO</t>
  </si>
  <si>
    <t>FEDERACION ARAGONESA DE VOLEIBOL</t>
  </si>
  <si>
    <t>ASOCIACION LOGISTICA INNOVADORA DE ARAGO</t>
  </si>
  <si>
    <t>REAL SOCIEDAD MATEMATICA ESPAÑOLA</t>
  </si>
  <si>
    <t>GRUPO COMPOSTELA DE UNIVERSIDADES</t>
  </si>
  <si>
    <t>ASOCIACION CULTURAL UNIVERSITARIA COMISI</t>
  </si>
  <si>
    <t>ASOCIACION KENDO ZARAGOZA</t>
  </si>
  <si>
    <t>ASOCIACION UNIVERSITARIA IBEROAMERICANA</t>
  </si>
  <si>
    <t>CLUSTER URBANO PARA EL USO EFICIENTE DEL</t>
  </si>
  <si>
    <t>CODDII-CONFERENCIA DIRECTORES DECANOS IN</t>
  </si>
  <si>
    <t>ASOCIACION KYUDO ARAGON</t>
  </si>
  <si>
    <t>SISTEMA INTERNACIONAL DE CERTIFICACION D</t>
  </si>
  <si>
    <t>SOCIEDAD ESPAÑOLA DE EDUCACION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</si>
</sst>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3"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Myriad Pro"/>
      <family val="2"/>
    </font>
    <font>
      <b/>
      <sz val="11"/>
      <name val="Myriad Pro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Myriad Pro"/>
      <family val="2"/>
    </font>
    <font>
      <b/>
      <sz val="11"/>
      <color rgb="FFFF0000"/>
      <name val="Myriad Pro"/>
      <family val="2"/>
    </font>
    <font>
      <b/>
      <sz val="11"/>
      <name val="Myriad Pro"/>
    </font>
    <font>
      <sz val="11"/>
      <color rgb="FFFF0000"/>
      <name val="Calibri"/>
      <family val="2"/>
    </font>
    <font>
      <sz val="11"/>
      <name val="Myriad Pr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7" fillId="0" borderId="0" xfId="0" applyFont="1" applyFill="1"/>
    <xf numFmtId="0" fontId="7" fillId="0" borderId="0" xfId="5" applyFont="1" applyFill="1"/>
    <xf numFmtId="0" fontId="8" fillId="0" borderId="0" xfId="5" applyFont="1" applyFill="1" applyAlignment="1">
      <alignment horizontal="center"/>
    </xf>
    <xf numFmtId="0" fontId="4" fillId="0" borderId="0" xfId="5" applyFont="1" applyFill="1" applyAlignment="1">
      <alignment horizontal="center"/>
    </xf>
    <xf numFmtId="0" fontId="3" fillId="0" borderId="0" xfId="0" applyFont="1" applyFill="1"/>
    <xf numFmtId="0" fontId="4" fillId="0" borderId="0" xfId="5" applyFont="1" applyFill="1" applyAlignment="1">
      <alignment horizontal="left"/>
    </xf>
    <xf numFmtId="0" fontId="4" fillId="0" borderId="0" xfId="5" applyFont="1" applyFill="1"/>
    <xf numFmtId="4" fontId="7" fillId="0" borderId="0" xfId="0" applyNumberFormat="1" applyFont="1" applyFill="1"/>
    <xf numFmtId="164" fontId="4" fillId="0" borderId="1" xfId="1" applyFont="1" applyFill="1" applyBorder="1"/>
    <xf numFmtId="0" fontId="7" fillId="0" borderId="0" xfId="0" applyFont="1" applyFill="1" applyAlignment="1">
      <alignment wrapText="1"/>
    </xf>
    <xf numFmtId="0" fontId="3" fillId="0" borderId="0" xfId="5" applyFont="1" applyFill="1"/>
    <xf numFmtId="165" fontId="3" fillId="0" borderId="1" xfId="1" applyNumberFormat="1" applyFont="1" applyFill="1" applyBorder="1"/>
    <xf numFmtId="165" fontId="3" fillId="0" borderId="8" xfId="1" applyNumberFormat="1" applyFont="1" applyFill="1" applyBorder="1"/>
    <xf numFmtId="0" fontId="4" fillId="0" borderId="4" xfId="0" applyFont="1" applyFill="1" applyBorder="1"/>
    <xf numFmtId="164" fontId="4" fillId="0" borderId="5" xfId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3" fontId="9" fillId="0" borderId="1" xfId="0" applyNumberFormat="1" applyFont="1" applyFill="1" applyBorder="1"/>
    <xf numFmtId="0" fontId="10" fillId="0" borderId="0" xfId="0" applyFont="1" applyFill="1"/>
    <xf numFmtId="0" fontId="11" fillId="0" borderId="2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165" fontId="11" fillId="0" borderId="1" xfId="1" applyNumberFormat="1" applyFont="1" applyFill="1" applyBorder="1"/>
    <xf numFmtId="0" fontId="9" fillId="0" borderId="6" xfId="0" applyFont="1" applyFill="1" applyBorder="1" applyAlignment="1">
      <alignment wrapText="1"/>
    </xf>
    <xf numFmtId="0" fontId="11" fillId="0" borderId="3" xfId="0" applyFont="1" applyFill="1" applyBorder="1"/>
    <xf numFmtId="0" fontId="11" fillId="0" borderId="9" xfId="0" applyFont="1" applyFill="1" applyBorder="1"/>
    <xf numFmtId="164" fontId="9" fillId="0" borderId="1" xfId="1" applyFont="1" applyFill="1" applyBorder="1"/>
    <xf numFmtId="0" fontId="11" fillId="0" borderId="1" xfId="0" applyFont="1" applyFill="1" applyBorder="1" applyAlignment="1">
      <alignment wrapText="1"/>
    </xf>
    <xf numFmtId="164" fontId="11" fillId="0" borderId="1" xfId="1" applyFont="1" applyFill="1" applyBorder="1"/>
    <xf numFmtId="0" fontId="11" fillId="0" borderId="0" xfId="0" applyFont="1" applyFill="1"/>
    <xf numFmtId="0" fontId="9" fillId="0" borderId="1" xfId="0" applyFont="1" applyFill="1" applyBorder="1"/>
    <xf numFmtId="4" fontId="3" fillId="0" borderId="0" xfId="0" applyNumberFormat="1" applyFont="1" applyFill="1"/>
    <xf numFmtId="0" fontId="12" fillId="0" borderId="0" xfId="0" applyFont="1" applyFill="1"/>
  </cellXfs>
  <cellStyles count="8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Myriad Pro"/>
        <scheme val="none"/>
      </font>
    </dxf>
  </dxfs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IMPORTE TOTAL DE OBLIGACIONES RECONOCIDAS y NÚMERO  DE BENEFICIARIOS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1"/>
        <c:ser>
          <c:idx val="1"/>
          <c:order val="0"/>
          <c:tx>
            <c:strRef>
              <c:f>'2024'!$D$11</c:f>
              <c:strCache>
                <c:ptCount val="1"/>
                <c:pt idx="0">
                  <c:v>Nº BENEFICIARIOS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58-4CC2-9126-E8B2597875A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58-4CC2-9126-E8B2597875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58-4CC2-9126-E8B2597875A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58-4CC2-9126-E8B2597875A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58-4CC2-9126-E8B2597875A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F58-4CC2-9126-E8B2597875A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F58-4CC2-9126-E8B2597875A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F58-4CC2-9126-E8B2597875A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F58-4CC2-9126-E8B2597875A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F58-4CC2-9126-E8B2597875A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F58-4CC2-9126-E8B2597875A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F58-4CC2-9126-E8B2597875A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F58-4CC2-9126-E8B2597875A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17EFF6A-476B-4DE8-96F6-6F2BB4A8B0D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1653C39-1342-4AB6-A765-2A860D4634BC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F58-4CC2-9126-E8B2597875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14948C-FDED-45CD-BCDF-69CA002B895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CF328F6-B1BD-4AE6-9828-6BFE307FB60D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F58-4CC2-9126-E8B2597875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E8D1B5-CD0C-4471-AAB6-6CC2C96350E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D751829-6A96-4903-B791-B9C0B7D20FD7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F58-4CC2-9126-E8B2597875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EB6D88E-68FC-49D6-9E29-054AD856958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39BB488-4101-4A01-B0F9-4B63200D76E0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F58-4CC2-9126-E8B2597875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9EF0D1-C6A6-45F5-91C0-9750C4ADB23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10FE35B-3E66-4A99-88E4-601CE737A449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F58-4CC2-9126-E8B2597875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B81AD4-C6B9-4220-B230-AF4BBE0CEC1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A2C9DDA-B1EA-4280-9602-8B0B14A77D82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F58-4CC2-9126-E8B2597875A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5BD956-ADC5-4B61-B490-04304046BBA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6249319-B48C-4832-AA02-7546F3808971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F58-4CC2-9126-E8B2597875A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5228447-57F4-4219-B5E7-F31E07E6BE1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F104754-6017-4470-B764-52CBE6DA39BD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F58-4CC2-9126-E8B2597875A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62D2087-1E53-46CC-9204-52A1ABF2DC7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9558B2-C365-4428-B469-C98A95845C2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F58-4CC2-9126-E8B2597875A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3B58AA-DF77-4C01-B2FE-8E0AE536C98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9226DE5-751E-4271-AC5C-A824B6136E4D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F58-4CC2-9126-E8B2597875A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B7B09F-8874-47FE-8178-7745EF9045A2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F58-4CC2-9126-E8B2597875A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F233BEA-0213-4B4D-9656-A0EF23B9C339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F58-4CC2-9126-E8B2597875A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4C2F24-5EE8-4FD1-B8F5-7134C899FE9F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F58-4CC2-9126-E8B259787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'2024'!$B$12:$B$24</c:f>
              <c:strCache>
                <c:ptCount val="13"/>
                <c:pt idx="0">
                  <c:v>ASESORÍA DEFENSORA UNIVERSITARIA</c:v>
                </c:pt>
                <c:pt idx="1">
                  <c:v>AYUDA AL ESTUDIO UNIVERSIDAD DE ZARAGOZA</c:v>
                </c:pt>
                <c:pt idx="2">
                  <c:v>AYUDAS DE UNITA</c:v>
                </c:pt>
                <c:pt idx="3">
                  <c:v>AYUDAS AL ESTUDIO. CENTROS</c:v>
                </c:pt>
                <c:pt idx="4">
                  <c:v>AYUDAS DE RELACIONES INTERNACIONALES</c:v>
                </c:pt>
                <c:pt idx="5">
                  <c:v>AYUDAS PLAN UNIVERSA</c:v>
                </c:pt>
                <c:pt idx="6">
                  <c:v>BECAS FÉLIX CORREA</c:v>
                </c:pt>
                <c:pt idx="7">
                  <c:v>DERECHOS DE AUTOR Y DISTRIBUCIÓN</c:v>
                </c:pt>
                <c:pt idx="8">
                  <c:v>SUBDIRECTORES DE COLEGIOS MAYORES</c:v>
                </c:pt>
                <c:pt idx="9">
                  <c:v>SUBVENCION ACTIVIDADES DEPORTIVAS</c:v>
                </c:pt>
                <c:pt idx="10">
                  <c:v>AYUDAS AL ESTUDIO PROGRAMA MENTOR</c:v>
                </c:pt>
                <c:pt idx="11">
                  <c:v>MENTORING</c:v>
                </c:pt>
                <c:pt idx="12">
                  <c:v>CAMPUS IBERUS</c:v>
                </c:pt>
              </c:strCache>
            </c:strRef>
          </c:cat>
          <c:val>
            <c:numRef>
              <c:f>'2024'!$D$12:$D$24</c:f>
              <c:numCache>
                <c:formatCode>General</c:formatCode>
                <c:ptCount val="13"/>
                <c:pt idx="0">
                  <c:v>10</c:v>
                </c:pt>
                <c:pt idx="1">
                  <c:v>680</c:v>
                </c:pt>
                <c:pt idx="2">
                  <c:v>83</c:v>
                </c:pt>
                <c:pt idx="3">
                  <c:v>9</c:v>
                </c:pt>
                <c:pt idx="4">
                  <c:v>447</c:v>
                </c:pt>
                <c:pt idx="5">
                  <c:v>211</c:v>
                </c:pt>
                <c:pt idx="6">
                  <c:v>7</c:v>
                </c:pt>
                <c:pt idx="7">
                  <c:v>163</c:v>
                </c:pt>
                <c:pt idx="8">
                  <c:v>111</c:v>
                </c:pt>
                <c:pt idx="9">
                  <c:v>33</c:v>
                </c:pt>
                <c:pt idx="10">
                  <c:v>271</c:v>
                </c:pt>
                <c:pt idx="11">
                  <c:v>43</c:v>
                </c:pt>
                <c:pt idx="1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'[1]2023 datos'!$C$12:$C$21</c15:f>
                <c15:dlblRangeCache>
                  <c:ptCount val="10"/>
                  <c:pt idx="0">
                    <c:v>3.561,24 €</c:v>
                  </c:pt>
                  <c:pt idx="1">
                    <c:v>519.182,00 €</c:v>
                  </c:pt>
                  <c:pt idx="2">
                    <c:v>1.200,00 €</c:v>
                  </c:pt>
                  <c:pt idx="3">
                    <c:v>1.160,00 €</c:v>
                  </c:pt>
                  <c:pt idx="4">
                    <c:v>400.500,00 €</c:v>
                  </c:pt>
                  <c:pt idx="5">
                    <c:v>145.646,47 €</c:v>
                  </c:pt>
                  <c:pt idx="6">
                    <c:v>5.241,60 €</c:v>
                  </c:pt>
                  <c:pt idx="7">
                    <c:v>58.665,68 €</c:v>
                  </c:pt>
                  <c:pt idx="8">
                    <c:v>58.584,00 €</c:v>
                  </c:pt>
                  <c:pt idx="9">
                    <c:v>87.186,12 €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0F58-4CC2-9126-E8B25978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9708928"/>
        <c:axId val="629711008"/>
      </c:barChart>
      <c:valAx>
        <c:axId val="6297110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9708928"/>
        <c:crosses val="autoZero"/>
        <c:crossBetween val="between"/>
      </c:valAx>
      <c:catAx>
        <c:axId val="62970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9711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C-47BD-8E0F-3E25293547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C-47BD-8E0F-3E25293547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C-47BD-8E0F-3E25293547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C-47BD-8E0F-3E252935478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C-47BD-8E0F-3E252935478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AC-47BD-8E0F-3E252935478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AC-47BD-8E0F-3E252935478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AC-47BD-8E0F-3E252935478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AC-47BD-8E0F-3E252935478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EAC-47BD-8E0F-3E252935478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AC-47BD-8E0F-3E252935478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AC-47BD-8E0F-3E252935478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EAC-47BD-8E0F-3E252935478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EAC-47BD-8E0F-3E252935478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EAC-47BD-8E0F-3E252935478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EAC-47BD-8E0F-3E252935478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EAC-47BD-8E0F-3E252935478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EAC-47BD-8E0F-3E252935478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EAC-47BD-8E0F-3E252935478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EAC-47BD-8E0F-3E252935478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EAC-47BD-8E0F-3E252935478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EAC-47BD-8E0F-3E252935478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EAC-47BD-8E0F-3E252935478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EAC-47BD-8E0F-3E252935478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EAC-47BD-8E0F-3E252935478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EAC-47BD-8E0F-3E25293547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EAC-47BD-8E0F-3E252935478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EAC-47BD-8E0F-3E252935478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EAC-47BD-8E0F-3E2529354781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EAC-47BD-8E0F-3E2529354781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EAC-47BD-8E0F-3E2529354781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EAC-47BD-8E0F-3E2529354781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0EAC-47BD-8E0F-3E2529354781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0EAC-47BD-8E0F-3E2529354781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0EAC-47BD-8E0F-3E2529354781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0EAC-47BD-8E0F-3E2529354781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0EAC-47BD-8E0F-3E2529354781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0EAC-47BD-8E0F-3E2529354781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0EAC-47BD-8E0F-3E2529354781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0EAC-47BD-8E0F-3E2529354781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0EAC-47BD-8E0F-3E2529354781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0EAC-47BD-8E0F-3E2529354781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>
                  <a:lumMod val="7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0EAC-47BD-8E0F-3E2529354781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2">
                  <a:lumMod val="7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0EAC-47BD-8E0F-3E2529354781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3">
                  <a:lumMod val="7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0EAC-47BD-8E0F-3E2529354781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>
                  <a:lumMod val="7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0EAC-47BD-8E0F-3E2529354781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5">
                  <a:lumMod val="7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0EAC-47BD-8E0F-3E2529354781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6">
                  <a:lumMod val="7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0EAC-47BD-8E0F-3E2529354781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0EAC-47BD-8E0F-3E2529354781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0EAC-47BD-8E0F-3E2529354781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0EAC-47BD-8E0F-3E2529354781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0EAC-47BD-8E0F-3E2529354781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0EAC-47BD-8E0F-3E2529354781}"/>
              </c:ext>
            </c:extLst>
          </c:dPt>
          <c:dPt>
            <c:idx val="53"/>
            <c:invertIfNegative val="0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0EAC-47BD-8E0F-3E2529354781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0EAC-47BD-8E0F-3E2529354781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0EAC-47BD-8E0F-3E2529354781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0EAC-47BD-8E0F-3E2529354781}"/>
              </c:ext>
            </c:extLst>
          </c:dPt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'2024'!$B$28:$B$59</c:f>
              <c:strCache>
                <c:ptCount val="32"/>
                <c:pt idx="0">
                  <c:v>UNION DE EDITORIALES UNIVERSITARIAS ESPA</c:v>
                </c:pt>
                <c:pt idx="1">
                  <c:v>CENTRO PUBLICO EDUCACION ADULTOS GOMEZ L</c:v>
                </c:pt>
                <c:pt idx="2">
                  <c:v>COLECTIVO MOVIDA</c:v>
                </c:pt>
                <c:pt idx="3">
                  <c:v>UNICEF - COMITE DE ARAGON</c:v>
                </c:pt>
                <c:pt idx="4">
                  <c:v>FEDERACION ARAGONESA KARATE Y D.A.</c:v>
                </c:pt>
                <c:pt idx="5">
                  <c:v>ASOCIACION ACMUNDI</c:v>
                </c:pt>
                <c:pt idx="6">
                  <c:v>ASOCIACION MIEN CHUAN-TAIJI</c:v>
                </c:pt>
                <c:pt idx="7">
                  <c:v>FEDERACION ARAGONESA DE BAILE DEPORTIVO</c:v>
                </c:pt>
                <c:pt idx="8">
                  <c:v>ASOCICACION CULTURAL CONSEJO COLEGIOS MA</c:v>
                </c:pt>
                <c:pt idx="9">
                  <c:v>ESCUELA ULTIMATE FRISBEE ZIERZO</c:v>
                </c:pt>
                <c:pt idx="10">
                  <c:v>ASOCIACION JUVENIL MOTO4TEAM</c:v>
                </c:pt>
                <c:pt idx="11">
                  <c:v>AGRUPACION DEPORTIVA ATLETISMO ZUERA</c:v>
                </c:pt>
                <c:pt idx="12">
                  <c:v>FUNDACION DIALNET</c:v>
                </c:pt>
                <c:pt idx="13">
                  <c:v>FUNDACION PARA EL DESARROLLO SOCIAL</c:v>
                </c:pt>
                <c:pt idx="14">
                  <c:v>CLUB EXCELENCIA EN GESTION VIA INNOVACIO</c:v>
                </c:pt>
                <c:pt idx="15">
                  <c:v>ESCUELA DE TAEKWONDO KUMGAN</c:v>
                </c:pt>
                <c:pt idx="16">
                  <c:v>ALIANZA EUROPEA PARA EL DESARROLLO DE CO</c:v>
                </c:pt>
                <c:pt idx="17">
                  <c:v>FEDERACION ARAGONESA DE VOLEIBOL</c:v>
                </c:pt>
                <c:pt idx="18">
                  <c:v>ASOCIACION LOGISTICA INNOVADORA DE ARAGO</c:v>
                </c:pt>
                <c:pt idx="19">
                  <c:v>REAL SOCIEDAD MATEMATICA ESPAÑOLA</c:v>
                </c:pt>
                <c:pt idx="20">
                  <c:v>GRUPO COMPOSTELA DE UNIVERSIDADES</c:v>
                </c:pt>
                <c:pt idx="21">
                  <c:v>ASOCIACION CULTURAL UNIVERSITARIA COMISI</c:v>
                </c:pt>
                <c:pt idx="22">
                  <c:v>ASOCIACION KENDO ZARAGOZA</c:v>
                </c:pt>
                <c:pt idx="23">
                  <c:v>ASOCIACION UNIVERSITARIA IBEROAMERICANA</c:v>
                </c:pt>
                <c:pt idx="24">
                  <c:v>ASOCIACION RETROACCION</c:v>
                </c:pt>
                <c:pt idx="25">
                  <c:v>CLUSTER URBANO PARA EL USO EFICIENTE DEL</c:v>
                </c:pt>
                <c:pt idx="26">
                  <c:v>ASOCIACION PROVINCIAL DE LIBRERIAS DE HU</c:v>
                </c:pt>
                <c:pt idx="27">
                  <c:v>CODDII-CONFERENCIA DIRECTORES DECANOS IN</c:v>
                </c:pt>
                <c:pt idx="28">
                  <c:v>ASOCIACION KYUDO ARAGON</c:v>
                </c:pt>
                <c:pt idx="29">
                  <c:v>FUNDACION ILUMINAFRICA</c:v>
                </c:pt>
                <c:pt idx="30">
                  <c:v>SISTEMA INTERNACIONAL DE CERTIFICACION D</c:v>
                </c:pt>
                <c:pt idx="31">
                  <c:v>SOCIEDAD ESPAÑOLA DE EDUCACION MEDICA</c:v>
                </c:pt>
              </c:strCache>
            </c:strRef>
          </c:cat>
          <c:val>
            <c:numRef>
              <c:f>'2024'!$C$28:$C$59</c:f>
              <c:numCache>
                <c:formatCode>_-* #,##0.00\ _€_-;\-* #,##0.00\ _€_-;_-* "-"??\ _€_-;_-@_-</c:formatCode>
                <c:ptCount val="32"/>
                <c:pt idx="0">
                  <c:v>7500</c:v>
                </c:pt>
                <c:pt idx="1">
                  <c:v>7272</c:v>
                </c:pt>
                <c:pt idx="2">
                  <c:v>6158.5999999999995</c:v>
                </c:pt>
                <c:pt idx="3">
                  <c:v>4973</c:v>
                </c:pt>
                <c:pt idx="4">
                  <c:v>3760.39</c:v>
                </c:pt>
                <c:pt idx="5">
                  <c:v>3294.46</c:v>
                </c:pt>
                <c:pt idx="6">
                  <c:v>3243.25</c:v>
                </c:pt>
                <c:pt idx="7">
                  <c:v>3189.38</c:v>
                </c:pt>
                <c:pt idx="8">
                  <c:v>3000</c:v>
                </c:pt>
                <c:pt idx="9">
                  <c:v>2894</c:v>
                </c:pt>
                <c:pt idx="10">
                  <c:v>2871.24</c:v>
                </c:pt>
                <c:pt idx="11">
                  <c:v>2631.75</c:v>
                </c:pt>
                <c:pt idx="12">
                  <c:v>2500</c:v>
                </c:pt>
                <c:pt idx="13">
                  <c:v>2220</c:v>
                </c:pt>
                <c:pt idx="14">
                  <c:v>2154</c:v>
                </c:pt>
                <c:pt idx="15">
                  <c:v>2065.75</c:v>
                </c:pt>
                <c:pt idx="16">
                  <c:v>2000</c:v>
                </c:pt>
                <c:pt idx="17">
                  <c:v>1931</c:v>
                </c:pt>
                <c:pt idx="18">
                  <c:v>1815</c:v>
                </c:pt>
                <c:pt idx="19">
                  <c:v>1810</c:v>
                </c:pt>
                <c:pt idx="20">
                  <c:v>1800</c:v>
                </c:pt>
                <c:pt idx="21">
                  <c:v>1725</c:v>
                </c:pt>
                <c:pt idx="22">
                  <c:v>1607.5</c:v>
                </c:pt>
                <c:pt idx="23">
                  <c:v>1500</c:v>
                </c:pt>
                <c:pt idx="24">
                  <c:v>1425</c:v>
                </c:pt>
                <c:pt idx="25">
                  <c:v>1300</c:v>
                </c:pt>
                <c:pt idx="26">
                  <c:v>1000</c:v>
                </c:pt>
                <c:pt idx="27">
                  <c:v>1000</c:v>
                </c:pt>
                <c:pt idx="28">
                  <c:v>987</c:v>
                </c:pt>
                <c:pt idx="29">
                  <c:v>936.74</c:v>
                </c:pt>
                <c:pt idx="30">
                  <c:v>925.24</c:v>
                </c:pt>
                <c:pt idx="31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0EAC-47BD-8E0F-3E25293547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</c:dLbls>
        <c:gapWidth val="100"/>
        <c:axId val="1324788672"/>
        <c:axId val="1324787008"/>
      </c:barChart>
      <c:catAx>
        <c:axId val="1324788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787008"/>
        <c:crosses val="autoZero"/>
        <c:auto val="1"/>
        <c:lblAlgn val="ctr"/>
        <c:lblOffset val="100"/>
        <c:noMultiLvlLbl val="0"/>
      </c:catAx>
      <c:valAx>
        <c:axId val="1324787008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out"/>
        <c:minorTickMark val="none"/>
        <c:tickLblPos val="nextTo"/>
        <c:crossAx val="132478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1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100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1</xdr:col>
      <xdr:colOff>1419225</xdr:colOff>
      <xdr:row>3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E3B2A0-16A4-4844-A09E-558E74E4C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826895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14</xdr:col>
      <xdr:colOff>313765</xdr:colOff>
      <xdr:row>65</xdr:row>
      <xdr:rowOff>49306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ED6A58-59DB-4B30-B0D3-54543D313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23</xdr:col>
      <xdr:colOff>649941</xdr:colOff>
      <xdr:row>75</xdr:row>
      <xdr:rowOff>89647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7EE24F-5E12-4C65-8E9B-781231E64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ZARAZAGA/COORDINACI&#211;N/TRANSPARENCIA/2024/SUBVENCIONES_CONCEDI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datos"/>
      <sheetName val="CAPITULO 4"/>
      <sheetName val="CAPITULO 2"/>
    </sheetNames>
    <sheetDataSet>
      <sheetData sheetId="0">
        <row r="11">
          <cell r="C11" t="str">
            <v>IMPORTE OBLIGACIONES RECONOCIDAS</v>
          </cell>
          <cell r="D11" t="str">
            <v>Nº BENEFICIARIOS</v>
          </cell>
        </row>
        <row r="12">
          <cell r="B12" t="str">
            <v>ASESORÍA DEFENSORA UNIVERSITARIA</v>
          </cell>
          <cell r="C12">
            <v>3561.24</v>
          </cell>
          <cell r="D12">
            <v>12</v>
          </cell>
        </row>
        <row r="13">
          <cell r="B13" t="str">
            <v>AYUDA AL ESTUDIO UNIVERSIDAD DE ZARAGOZA</v>
          </cell>
          <cell r="C13">
            <v>519182</v>
          </cell>
          <cell r="D13">
            <v>727</v>
          </cell>
        </row>
        <row r="14">
          <cell r="B14" t="str">
            <v>AYUDAS AL ESTUDIO POSTGRADO</v>
          </cell>
          <cell r="C14">
            <v>1200</v>
          </cell>
          <cell r="D14">
            <v>6</v>
          </cell>
        </row>
        <row r="15">
          <cell r="B15" t="str">
            <v>AYUDAS AL ESTUDIO. CENTROS</v>
          </cell>
          <cell r="C15">
            <v>1160</v>
          </cell>
          <cell r="D15">
            <v>10</v>
          </cell>
        </row>
        <row r="16">
          <cell r="B16" t="str">
            <v>AYUDAS DE RELACIONES INTERNACIONALES</v>
          </cell>
          <cell r="C16">
            <v>400500</v>
          </cell>
          <cell r="D16">
            <v>469</v>
          </cell>
        </row>
        <row r="17">
          <cell r="B17" t="str">
            <v>AYUDAS PLAN UNIVERSA</v>
          </cell>
          <cell r="C17">
            <v>145646.47</v>
          </cell>
          <cell r="D17">
            <v>171</v>
          </cell>
        </row>
        <row r="18">
          <cell r="B18" t="str">
            <v>BECAS FÉLIX CORREA</v>
          </cell>
          <cell r="C18">
            <v>5241.6000000000004</v>
          </cell>
          <cell r="D18">
            <v>5</v>
          </cell>
        </row>
        <row r="19">
          <cell r="B19" t="str">
            <v>DERECHOS DE AUTOR Y DISTRIBUCIÓN</v>
          </cell>
          <cell r="C19">
            <v>58665.679999999986</v>
          </cell>
          <cell r="D19">
            <v>190</v>
          </cell>
        </row>
        <row r="20">
          <cell r="B20" t="str">
            <v>SUBDIRECTORES DE COLEGIOS MAYORES</v>
          </cell>
          <cell r="C20">
            <v>58584</v>
          </cell>
          <cell r="D20">
            <v>112</v>
          </cell>
        </row>
        <row r="21">
          <cell r="B21" t="str">
            <v>SUBVENCION ACTIVIDADES DEPORTIVAS</v>
          </cell>
          <cell r="C21">
            <v>87186.12</v>
          </cell>
          <cell r="D21">
            <v>37</v>
          </cell>
        </row>
        <row r="25">
          <cell r="B25" t="str">
            <v>ASOC PARA EL DESARROLLO ESTRATEGICO DE Z</v>
          </cell>
          <cell r="C25">
            <v>700</v>
          </cell>
        </row>
        <row r="26">
          <cell r="B26" t="str">
            <v>ASOCIACION MOTO4TEAM</v>
          </cell>
          <cell r="C26">
            <v>3885.96</v>
          </cell>
        </row>
        <row r="27">
          <cell r="B27" t="str">
            <v>ASOCIACION ORQUESTA SINFONICA UNIVERSITA</v>
          </cell>
          <cell r="C27">
            <v>82.51</v>
          </cell>
        </row>
        <row r="28">
          <cell r="B28" t="str">
            <v>ASOCIACION PHILEOS</v>
          </cell>
          <cell r="C28">
            <v>12279.52</v>
          </cell>
        </row>
        <row r="29">
          <cell r="B29" t="str">
            <v>ASOCIACION PROVINCIAL DE LIBRERIAS DE HU</v>
          </cell>
          <cell r="C29">
            <v>500</v>
          </cell>
        </row>
        <row r="30">
          <cell r="B30" t="str">
            <v>ASOCIACION RETROACCION</v>
          </cell>
          <cell r="C30">
            <v>444.12</v>
          </cell>
        </row>
        <row r="31">
          <cell r="B31" t="str">
            <v>AVAFES</v>
          </cell>
          <cell r="C31">
            <v>1000.47</v>
          </cell>
        </row>
        <row r="32">
          <cell r="B32" t="str">
            <v>C.P.E.A. MIGUEL HERNANDEZ</v>
          </cell>
          <cell r="C32">
            <v>840</v>
          </cell>
        </row>
        <row r="33">
          <cell r="B33" t="str">
            <v>CENTRO PUBLICO EDUCACION ADULTOS GOMEZ L</v>
          </cell>
          <cell r="C33">
            <v>7728</v>
          </cell>
        </row>
        <row r="34">
          <cell r="B34" t="str">
            <v>COLECTIVO LEFRIG</v>
          </cell>
          <cell r="C34">
            <v>4500</v>
          </cell>
        </row>
        <row r="35">
          <cell r="B35" t="str">
            <v>FUNDACION CENTRO DE CIENCIAS DE BENASQUE</v>
          </cell>
          <cell r="C35">
            <v>10000</v>
          </cell>
        </row>
        <row r="36">
          <cell r="B36" t="str">
            <v>FUNDACION CONSEJO ESPAÑA CHINA</v>
          </cell>
          <cell r="C36">
            <v>10000</v>
          </cell>
        </row>
        <row r="37">
          <cell r="B37" t="str">
            <v>FUNDACION ECOLOGIA Y DESARROLLO</v>
          </cell>
          <cell r="C37">
            <v>585.46</v>
          </cell>
        </row>
        <row r="38">
          <cell r="B38" t="str">
            <v>FUNDACION FERNANDO CASAMAYOR,  ESCUELA U</v>
          </cell>
          <cell r="C38">
            <v>350</v>
          </cell>
        </row>
        <row r="39">
          <cell r="B39" t="str">
            <v>FUNDACION ILUMINAFRICA</v>
          </cell>
          <cell r="C39">
            <v>942</v>
          </cell>
        </row>
        <row r="40">
          <cell r="B40" t="str">
            <v>FUNDACION UNIVERSITARIA ANTONIO GARGALLO</v>
          </cell>
          <cell r="C40">
            <v>25000</v>
          </cell>
        </row>
        <row r="41">
          <cell r="B41" t="str">
            <v>GRUPO 9 DE UNIVERSIDADES</v>
          </cell>
          <cell r="C41">
            <v>3673</v>
          </cell>
        </row>
        <row r="42">
          <cell r="B42" t="str">
            <v>INSTITUTO DE CENSORES JURADOS DE CUENTAS</v>
          </cell>
          <cell r="C42">
            <v>31361</v>
          </cell>
        </row>
        <row r="43">
          <cell r="B43" t="str">
            <v>REAL E ILUSTRE COLEGIO DE ABOGADOS DE ZA</v>
          </cell>
          <cell r="C43">
            <v>138625</v>
          </cell>
        </row>
        <row r="44">
          <cell r="B44" t="str">
            <v>SOCIEDAD OSCENSE DE CONCIERTOS</v>
          </cell>
          <cell r="C44">
            <v>60</v>
          </cell>
        </row>
        <row r="45">
          <cell r="B45" t="str">
            <v>UNICEF - COMITE DE ARAGON</v>
          </cell>
          <cell r="C45">
            <v>3030</v>
          </cell>
        </row>
        <row r="46">
          <cell r="B46" t="str">
            <v>UNIVERSITARIOS CON LA INFANCIA</v>
          </cell>
          <cell r="C46">
            <v>580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506AEA-A1AC-45FF-B0B8-C2B6FE7EA0B6}" name="Tabla13" displayName="Tabla13" ref="B11:D24" totalsRowShown="0" headerRowDxfId="7" dataDxfId="5" headerRowBorderDxfId="6" tableBorderDxfId="4" totalsRowBorderDxfId="3">
  <tableColumns count="3">
    <tableColumn id="1" xr3:uid="{89381916-D900-4BF2-8BFC-F3B11B4634F6}" name="TRANSFERENCIAS REALIZADAS CAPI IV (*)" dataDxfId="2"/>
    <tableColumn id="2" xr3:uid="{3F816C29-91B3-426D-9FCB-EB63E65EB5BC}" name="IMPORTE OBLIGACIONES RECONOCIDAS" dataDxfId="1" dataCellStyle="Millares"/>
    <tableColumn id="3" xr3:uid="{9B0DE872-1103-4C60-BEEE-3BE0A457B874}" name="Nº BENEFICIAR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8790-C77F-4DD6-B6CF-7FC0189002AF}">
  <sheetPr>
    <pageSetUpPr fitToPage="1"/>
  </sheetPr>
  <dimension ref="A1:E70"/>
  <sheetViews>
    <sheetView tabSelected="1" topLeftCell="A7" zoomScale="85" zoomScaleNormal="85" workbookViewId="0">
      <selection activeCell="I12" sqref="I12"/>
    </sheetView>
  </sheetViews>
  <sheetFormatPr baseColWidth="10" defaultColWidth="11.42578125" defaultRowHeight="15"/>
  <cols>
    <col min="1" max="1" width="7.85546875" style="1" customWidth="1"/>
    <col min="2" max="2" width="54.5703125" style="1" customWidth="1"/>
    <col min="3" max="3" width="24.85546875" style="1" customWidth="1"/>
    <col min="4" max="4" width="18.28515625" style="1" customWidth="1"/>
    <col min="5" max="5" width="12.5703125" style="18" bestFit="1" customWidth="1"/>
    <col min="6" max="16384" width="11.42578125" style="1"/>
  </cols>
  <sheetData>
    <row r="1" spans="1:4" s="18" customFormat="1">
      <c r="A1" s="1"/>
      <c r="B1" s="2"/>
      <c r="C1" s="2"/>
      <c r="D1" s="3"/>
    </row>
    <row r="2" spans="1:4" s="18" customFormat="1">
      <c r="A2" s="1"/>
      <c r="B2" s="2"/>
      <c r="C2" s="2"/>
      <c r="D2" s="3"/>
    </row>
    <row r="3" spans="1:4" s="18" customFormat="1">
      <c r="A3" s="1"/>
      <c r="B3" s="2"/>
      <c r="C3" s="2"/>
      <c r="D3" s="1"/>
    </row>
    <row r="4" spans="1:4" s="18" customFormat="1">
      <c r="A4" s="1"/>
      <c r="B4" s="2"/>
      <c r="C4" s="2"/>
      <c r="D4" s="3"/>
    </row>
    <row r="5" spans="1:4" s="18" customFormat="1">
      <c r="A5" s="1"/>
      <c r="B5" s="2"/>
      <c r="C5" s="2"/>
      <c r="D5" s="1"/>
    </row>
    <row r="6" spans="1:4" s="18" customFormat="1">
      <c r="A6" s="1"/>
      <c r="B6" s="4" t="s">
        <v>14</v>
      </c>
      <c r="C6" s="5"/>
      <c r="D6" s="1"/>
    </row>
    <row r="7" spans="1:4" s="18" customFormat="1">
      <c r="A7" s="1"/>
      <c r="B7" s="4"/>
      <c r="C7" s="5"/>
      <c r="D7" s="1"/>
    </row>
    <row r="8" spans="1:4" s="18" customFormat="1">
      <c r="A8" s="1"/>
      <c r="B8" s="4"/>
      <c r="C8" s="5"/>
      <c r="D8" s="1"/>
    </row>
    <row r="9" spans="1:4" s="18" customFormat="1">
      <c r="A9" s="1"/>
      <c r="B9" s="6" t="s">
        <v>27</v>
      </c>
      <c r="C9" s="7" t="s">
        <v>28</v>
      </c>
      <c r="D9" s="1"/>
    </row>
    <row r="10" spans="1:4" s="18" customFormat="1">
      <c r="A10" s="1"/>
      <c r="B10" s="1"/>
      <c r="C10" s="8"/>
      <c r="D10" s="1"/>
    </row>
    <row r="11" spans="1:4" s="18" customFormat="1" ht="45">
      <c r="A11" s="1"/>
      <c r="B11" s="14" t="s">
        <v>12</v>
      </c>
      <c r="C11" s="15" t="s">
        <v>23</v>
      </c>
      <c r="D11" s="22" t="s">
        <v>22</v>
      </c>
    </row>
    <row r="12" spans="1:4" s="18" customFormat="1">
      <c r="A12" s="1"/>
      <c r="B12" s="19" t="s">
        <v>16</v>
      </c>
      <c r="C12" s="12">
        <v>2967.7</v>
      </c>
      <c r="D12" s="23">
        <v>10</v>
      </c>
    </row>
    <row r="13" spans="1:4" s="18" customFormat="1">
      <c r="A13" s="1"/>
      <c r="B13" s="19" t="s">
        <v>11</v>
      </c>
      <c r="C13" s="12">
        <v>513608</v>
      </c>
      <c r="D13" s="23">
        <v>680</v>
      </c>
    </row>
    <row r="14" spans="1:4" s="18" customFormat="1">
      <c r="A14" s="1"/>
      <c r="B14" s="19" t="s">
        <v>29</v>
      </c>
      <c r="C14" s="12">
        <v>60200</v>
      </c>
      <c r="D14" s="23">
        <v>83</v>
      </c>
    </row>
    <row r="15" spans="1:4" s="18" customFormat="1">
      <c r="A15" s="1"/>
      <c r="B15" s="19" t="s">
        <v>19</v>
      </c>
      <c r="C15" s="12">
        <v>1060</v>
      </c>
      <c r="D15" s="23">
        <v>9</v>
      </c>
    </row>
    <row r="16" spans="1:4" s="18" customFormat="1">
      <c r="A16" s="1"/>
      <c r="B16" s="19" t="s">
        <v>7</v>
      </c>
      <c r="C16" s="12">
        <v>383925</v>
      </c>
      <c r="D16" s="23">
        <v>447</v>
      </c>
    </row>
    <row r="17" spans="2:4" s="18" customFormat="1">
      <c r="B17" s="19" t="s">
        <v>9</v>
      </c>
      <c r="C17" s="12">
        <v>198091.18000000005</v>
      </c>
      <c r="D17" s="23">
        <v>211</v>
      </c>
    </row>
    <row r="18" spans="2:4" s="18" customFormat="1">
      <c r="B18" s="19" t="s">
        <v>6</v>
      </c>
      <c r="C18" s="12">
        <v>6602.09</v>
      </c>
      <c r="D18" s="23">
        <v>7</v>
      </c>
    </row>
    <row r="19" spans="2:4" s="18" customFormat="1">
      <c r="B19" s="19" t="s">
        <v>15</v>
      </c>
      <c r="C19" s="12">
        <v>52348.87</v>
      </c>
      <c r="D19" s="23">
        <v>163</v>
      </c>
    </row>
    <row r="20" spans="2:4" s="18" customFormat="1">
      <c r="B20" s="19" t="s">
        <v>8</v>
      </c>
      <c r="C20" s="12">
        <v>57358</v>
      </c>
      <c r="D20" s="23">
        <v>111</v>
      </c>
    </row>
    <row r="21" spans="2:4" s="18" customFormat="1">
      <c r="B21" s="20" t="s">
        <v>25</v>
      </c>
      <c r="C21" s="13">
        <v>163348.94</v>
      </c>
      <c r="D21" s="24">
        <v>33</v>
      </c>
    </row>
    <row r="22" spans="2:4" s="18" customFormat="1">
      <c r="B22" s="19" t="s">
        <v>30</v>
      </c>
      <c r="C22" s="21">
        <v>19512</v>
      </c>
      <c r="D22" s="23">
        <v>271</v>
      </c>
    </row>
    <row r="23" spans="2:4" s="18" customFormat="1">
      <c r="B23" s="19" t="s">
        <v>31</v>
      </c>
      <c r="C23" s="21">
        <v>386500</v>
      </c>
      <c r="D23" s="23">
        <v>43</v>
      </c>
    </row>
    <row r="24" spans="2:4" s="18" customFormat="1">
      <c r="B24" s="19" t="s">
        <v>32</v>
      </c>
      <c r="C24" s="21">
        <v>90000</v>
      </c>
      <c r="D24" s="23">
        <v>1</v>
      </c>
    </row>
    <row r="25" spans="2:4" s="18" customFormat="1">
      <c r="B25" s="16" t="s">
        <v>24</v>
      </c>
      <c r="C25" s="9">
        <f>SUM(C12:C24)</f>
        <v>1935521.78</v>
      </c>
      <c r="D25" s="17">
        <f>SUBTOTAL(109,Tabla13[Nº BENEFICIARIOS])</f>
        <v>2069</v>
      </c>
    </row>
    <row r="26" spans="2:4" s="18" customFormat="1">
      <c r="B26" s="10"/>
      <c r="C26" s="8"/>
      <c r="D26" s="1"/>
    </row>
    <row r="27" spans="2:4" s="18" customFormat="1">
      <c r="B27" s="16" t="s">
        <v>13</v>
      </c>
      <c r="C27" s="25">
        <f>SUM(C28:C59)</f>
        <v>82390.3</v>
      </c>
      <c r="D27" s="1"/>
    </row>
    <row r="28" spans="2:4" s="18" customFormat="1">
      <c r="B28" s="26" t="s">
        <v>33</v>
      </c>
      <c r="C28" s="27">
        <v>7500</v>
      </c>
      <c r="D28" s="1"/>
    </row>
    <row r="29" spans="2:4" s="18" customFormat="1">
      <c r="B29" s="26" t="s">
        <v>17</v>
      </c>
      <c r="C29" s="27">
        <v>7272</v>
      </c>
      <c r="D29" s="1"/>
    </row>
    <row r="30" spans="2:4" s="18" customFormat="1">
      <c r="B30" s="26" t="s">
        <v>34</v>
      </c>
      <c r="C30" s="27">
        <v>6158.5999999999995</v>
      </c>
      <c r="D30" s="1"/>
    </row>
    <row r="31" spans="2:4" s="18" customFormat="1">
      <c r="B31" s="26" t="s">
        <v>21</v>
      </c>
      <c r="C31" s="27">
        <v>4973</v>
      </c>
      <c r="D31" s="1"/>
    </row>
    <row r="32" spans="2:4" s="18" customFormat="1">
      <c r="B32" s="26" t="s">
        <v>35</v>
      </c>
      <c r="C32" s="27">
        <v>3760.39</v>
      </c>
      <c r="D32" s="1"/>
    </row>
    <row r="33" spans="2:4" s="18" customFormat="1">
      <c r="B33" s="26" t="s">
        <v>36</v>
      </c>
      <c r="C33" s="27">
        <v>3294.46</v>
      </c>
      <c r="D33" s="1"/>
    </row>
    <row r="34" spans="2:4" s="18" customFormat="1">
      <c r="B34" s="26" t="s">
        <v>37</v>
      </c>
      <c r="C34" s="27">
        <v>3243.25</v>
      </c>
      <c r="D34" s="1"/>
    </row>
    <row r="35" spans="2:4" s="18" customFormat="1">
      <c r="B35" s="26" t="s">
        <v>38</v>
      </c>
      <c r="C35" s="27">
        <v>3189.38</v>
      </c>
      <c r="D35" s="1"/>
    </row>
    <row r="36" spans="2:4" s="18" customFormat="1">
      <c r="B36" s="26" t="s">
        <v>39</v>
      </c>
      <c r="C36" s="27">
        <v>3000</v>
      </c>
      <c r="D36" s="1"/>
    </row>
    <row r="37" spans="2:4" s="18" customFormat="1">
      <c r="B37" s="26" t="s">
        <v>40</v>
      </c>
      <c r="C37" s="27">
        <v>2894</v>
      </c>
      <c r="D37" s="1"/>
    </row>
    <row r="38" spans="2:4" s="18" customFormat="1">
      <c r="B38" s="26" t="s">
        <v>41</v>
      </c>
      <c r="C38" s="27">
        <v>2871.24</v>
      </c>
      <c r="D38" s="1"/>
    </row>
    <row r="39" spans="2:4" s="18" customFormat="1">
      <c r="B39" s="26" t="s">
        <v>42</v>
      </c>
      <c r="C39" s="27">
        <v>2631.75</v>
      </c>
      <c r="D39" s="1"/>
    </row>
    <row r="40" spans="2:4" s="18" customFormat="1">
      <c r="B40" s="26" t="s">
        <v>43</v>
      </c>
      <c r="C40" s="27">
        <v>2500</v>
      </c>
      <c r="D40" s="1"/>
    </row>
    <row r="41" spans="2:4" s="18" customFormat="1">
      <c r="B41" s="26" t="s">
        <v>44</v>
      </c>
      <c r="C41" s="27">
        <v>2220</v>
      </c>
      <c r="D41" s="1"/>
    </row>
    <row r="42" spans="2:4" s="18" customFormat="1">
      <c r="B42" s="26" t="s">
        <v>45</v>
      </c>
      <c r="C42" s="27">
        <v>2154</v>
      </c>
      <c r="D42" s="1"/>
    </row>
    <row r="43" spans="2:4" s="18" customFormat="1">
      <c r="B43" s="26" t="s">
        <v>46</v>
      </c>
      <c r="C43" s="27">
        <v>2065.75</v>
      </c>
      <c r="D43" s="1"/>
    </row>
    <row r="44" spans="2:4" s="18" customFormat="1">
      <c r="B44" s="26" t="s">
        <v>47</v>
      </c>
      <c r="C44" s="27">
        <v>2000</v>
      </c>
      <c r="D44" s="1"/>
    </row>
    <row r="45" spans="2:4" s="18" customFormat="1">
      <c r="B45" s="26" t="s">
        <v>48</v>
      </c>
      <c r="C45" s="27">
        <v>1931</v>
      </c>
      <c r="D45" s="1"/>
    </row>
    <row r="46" spans="2:4" s="18" customFormat="1">
      <c r="B46" s="26" t="s">
        <v>49</v>
      </c>
      <c r="C46" s="27">
        <v>1815</v>
      </c>
      <c r="D46" s="1"/>
    </row>
    <row r="47" spans="2:4" s="18" customFormat="1">
      <c r="B47" s="26" t="s">
        <v>50</v>
      </c>
      <c r="C47" s="27">
        <v>1810</v>
      </c>
      <c r="D47" s="1"/>
    </row>
    <row r="48" spans="2:4" s="18" customFormat="1">
      <c r="B48" s="26" t="s">
        <v>51</v>
      </c>
      <c r="C48" s="27">
        <v>1800</v>
      </c>
      <c r="D48" s="1"/>
    </row>
    <row r="49" spans="1:5" s="18" customFormat="1">
      <c r="B49" s="26" t="s">
        <v>52</v>
      </c>
      <c r="C49" s="27">
        <v>1725</v>
      </c>
      <c r="D49" s="1"/>
    </row>
    <row r="50" spans="1:5" s="18" customFormat="1">
      <c r="B50" s="26" t="s">
        <v>53</v>
      </c>
      <c r="C50" s="27">
        <v>1607.5</v>
      </c>
      <c r="D50" s="1"/>
    </row>
    <row r="51" spans="1:5" s="18" customFormat="1">
      <c r="B51" s="26" t="s">
        <v>54</v>
      </c>
      <c r="C51" s="27">
        <v>1500</v>
      </c>
      <c r="D51" s="1"/>
    </row>
    <row r="52" spans="1:5" s="18" customFormat="1">
      <c r="B52" s="26" t="s">
        <v>20</v>
      </c>
      <c r="C52" s="27">
        <v>1425</v>
      </c>
      <c r="D52" s="1"/>
    </row>
    <row r="53" spans="1:5" s="18" customFormat="1">
      <c r="B53" s="26" t="s">
        <v>55</v>
      </c>
      <c r="C53" s="27">
        <v>1300</v>
      </c>
      <c r="D53" s="1"/>
    </row>
    <row r="54" spans="1:5" s="18" customFormat="1">
      <c r="B54" s="26" t="s">
        <v>18</v>
      </c>
      <c r="C54" s="27">
        <v>1000</v>
      </c>
      <c r="D54" s="1"/>
    </row>
    <row r="55" spans="1:5">
      <c r="B55" s="26" t="s">
        <v>56</v>
      </c>
      <c r="C55" s="27">
        <v>1000</v>
      </c>
    </row>
    <row r="56" spans="1:5">
      <c r="B56" s="26" t="s">
        <v>57</v>
      </c>
      <c r="C56" s="27">
        <v>987</v>
      </c>
    </row>
    <row r="57" spans="1:5">
      <c r="B57" s="26" t="s">
        <v>26</v>
      </c>
      <c r="C57" s="27">
        <v>936.74</v>
      </c>
    </row>
    <row r="58" spans="1:5">
      <c r="B58" s="26" t="s">
        <v>58</v>
      </c>
      <c r="C58" s="27">
        <v>925.24</v>
      </c>
    </row>
    <row r="59" spans="1:5">
      <c r="B59" s="26" t="s">
        <v>59</v>
      </c>
      <c r="C59" s="27">
        <v>900</v>
      </c>
    </row>
    <row r="60" spans="1:5">
      <c r="B60" s="28"/>
      <c r="C60" s="28"/>
    </row>
    <row r="61" spans="1:5">
      <c r="B61" s="28"/>
      <c r="C61" s="28"/>
    </row>
    <row r="62" spans="1:5">
      <c r="B62" s="29" t="s">
        <v>2</v>
      </c>
      <c r="C62" s="25">
        <f>C27+C25</f>
        <v>2017912.08</v>
      </c>
    </row>
    <row r="64" spans="1:5" s="5" customFormat="1">
      <c r="A64" s="11" t="s">
        <v>3</v>
      </c>
      <c r="C64" s="30"/>
      <c r="E64" s="31"/>
    </row>
    <row r="65" spans="1:5" s="5" customFormat="1">
      <c r="A65" s="11" t="s">
        <v>0</v>
      </c>
      <c r="E65" s="31"/>
    </row>
    <row r="66" spans="1:5" s="5" customFormat="1">
      <c r="A66" s="11" t="s">
        <v>4</v>
      </c>
      <c r="C66" s="30"/>
      <c r="E66" s="31"/>
    </row>
    <row r="67" spans="1:5" s="5" customFormat="1">
      <c r="A67" s="11" t="s">
        <v>5</v>
      </c>
      <c r="C67" s="30"/>
      <c r="E67" s="31"/>
    </row>
    <row r="68" spans="1:5" s="5" customFormat="1">
      <c r="A68" s="11" t="s">
        <v>10</v>
      </c>
      <c r="C68" s="30"/>
      <c r="E68" s="31"/>
    </row>
    <row r="69" spans="1:5" s="5" customFormat="1">
      <c r="A69" s="11" t="s">
        <v>1</v>
      </c>
      <c r="C69" s="30"/>
      <c r="E69" s="31"/>
    </row>
    <row r="70" spans="1:5" s="5" customFormat="1">
      <c r="E70" s="31"/>
    </row>
  </sheetData>
  <pageMargins left="0.70866141732283472" right="0.70866141732283472" top="0.74803149606299213" bottom="0.74803149606299213" header="0.31496062992125984" footer="0.31496062992125984"/>
  <pageSetup paperSize="9" scale="64" orientation="portrait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2015-06-01T13:20:48Z</dcterms:created>
  <dcterms:modified xsi:type="dcterms:W3CDTF">2025-06-10T12:36:20Z</dcterms:modified>
</cp:coreProperties>
</file>