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PIA SEGURIDAD 22-1-2022\JEFE DE SERVICIO\AÑO 2022\DGA\PARA TRANSPARENCIA\"/>
    </mc:Choice>
  </mc:AlternateContent>
  <bookViews>
    <workbookView xWindow="0" yWindow="0" windowWidth="16365" windowHeight="10815" activeTab="1"/>
  </bookViews>
  <sheets>
    <sheet name="3102 TESOR 00500" sheetId="1" r:id="rId1"/>
    <sheet name="0756 NÓMINA" sheetId="2" r:id="rId2"/>
    <sheet name="6429 CTO" sheetId="3" r:id="rId3"/>
  </sheets>
  <definedNames>
    <definedName name="_xlnm._FilterDatabase" localSheetId="1" hidden="1">'0756 NÓMINA'!$A$4:$WVM$340</definedName>
    <definedName name="_xlnm._FilterDatabase" localSheetId="0" hidden="1">'3102 TESOR 00500'!$A$3:$E$218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l="1"/>
  <c r="E139" i="2" s="1"/>
  <c r="E140" i="2" s="1"/>
  <c r="E141" i="2" s="1"/>
  <c r="E142" i="2" s="1"/>
  <c r="E143" i="2" s="1"/>
  <c r="E144" i="2" s="1"/>
  <c r="E145" i="2" s="1"/>
  <c r="G4" i="3"/>
  <c r="E146" i="2" l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5" i="3"/>
  <c r="E245" i="2" l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G5" i="3"/>
  <c r="E318" i="2" l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</calcChain>
</file>

<file path=xl/comments1.xml><?xml version="1.0" encoding="utf-8"?>
<comments xmlns="http://schemas.openxmlformats.org/spreadsheetml/2006/main">
  <authors>
    <author>usuario</author>
  </authors>
  <commentList>
    <comment ref="D143" authorId="0" shapeId="0">
      <text>
        <r>
          <rPr>
            <b/>
            <sz val="9"/>
            <color indexed="81"/>
            <rFont val="Tahoma"/>
            <family val="2"/>
          </rPr>
          <t xml:space="preserve">PAGADO POR ERROR, EL IMPORTE CORRECTO ERA 4.506,98, PIDE MAMEN LA DEVOLUCION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<sst xmlns="http://schemas.openxmlformats.org/spreadsheetml/2006/main" count="583" uniqueCount="163">
  <si>
    <t>LA CAIXA ES82 2100 3800 08 0200033102</t>
  </si>
  <si>
    <t>FECHA</t>
  </si>
  <si>
    <t>CONCEPTO DEL APUNTE</t>
  </si>
  <si>
    <t>DEBE</t>
  </si>
  <si>
    <t>HABER</t>
  </si>
  <si>
    <t>SALDO</t>
  </si>
  <si>
    <t>LA CAIXA ES82 2100 8687 2602 0000 0756</t>
  </si>
  <si>
    <t>ORDINAL: 00500</t>
  </si>
  <si>
    <t>ORDINAL: 00502</t>
  </si>
  <si>
    <t>SALDO 01/01/2020</t>
  </si>
  <si>
    <t xml:space="preserve">                                   </t>
  </si>
  <si>
    <t xml:space="preserve">                                                                </t>
  </si>
  <si>
    <t>COMISION 0,10% ANUAL sobre saldo medio no dispuesto</t>
  </si>
  <si>
    <t>No Dispuesto</t>
  </si>
  <si>
    <t>UNIVERSIDAD DE ZARAGOZA  - AÑO 2022</t>
  </si>
  <si>
    <t>SALDO 01-01-2022</t>
  </si>
  <si>
    <t>FECHA VTO. 22/12/2022</t>
  </si>
  <si>
    <t>COMISIÓN ADMINISTRACIÓN DEP.</t>
  </si>
  <si>
    <t>PAGO DEUDA TGSS</t>
  </si>
  <si>
    <t>TRF. INTERNACIONAL</t>
  </si>
  <si>
    <t>COMISIÓN TRF. INTERNACIONAL</t>
  </si>
  <si>
    <t>TRF. DGA. BÁSICA PRÓRROGA 2021</t>
  </si>
  <si>
    <t>PAGO RLC DICIEMBRE 2021</t>
  </si>
  <si>
    <t>TRF. DE IBERCAJA 10023</t>
  </si>
  <si>
    <t>TRF. A SANTANDER NÓMINA</t>
  </si>
  <si>
    <t>TPSO. A CAIXA NÓMINA</t>
  </si>
  <si>
    <t>TPSO. DE CAIXA 3102</t>
  </si>
  <si>
    <t>PAGO NÓMINA ENERO</t>
  </si>
  <si>
    <t>PAGO RESTO NÓMINA ENERO</t>
  </si>
  <si>
    <t>NOTARÍA GALLARDO - GESALI - LEACH NOTARIOS</t>
  </si>
  <si>
    <t>TRF. INTERNACIONAL PUBLISHERS INTERNATIONAL LINKING</t>
  </si>
  <si>
    <t>COMISION TRF. INTERNACIONAL</t>
  </si>
  <si>
    <t>TRF. INTERNACIONAL ACS</t>
  </si>
  <si>
    <t>TRF. INTERNACIONAL ORCID, INC</t>
  </si>
  <si>
    <t>TRF. ASPEN TECHOLOGY INC.</t>
  </si>
  <si>
    <t>PAGO RLC ENERO 202S</t>
  </si>
  <si>
    <t>SUB. BÁSICA DGA</t>
  </si>
  <si>
    <t>PAGO NÓMINAS FEBRERO</t>
  </si>
  <si>
    <t>PAGO RESTO NÓMINA FEBRERO</t>
  </si>
  <si>
    <t>TRF. A IBERCAJA 10023</t>
  </si>
  <si>
    <t>TRANSF. A SU FAVOR</t>
  </si>
  <si>
    <t>PAGO DEVOLUCION</t>
  </si>
  <si>
    <t>TRASPASO CAJERO</t>
  </si>
  <si>
    <t>TRASPASO</t>
  </si>
  <si>
    <t>TRF. INTERNACIONAL CAS</t>
  </si>
  <si>
    <t>PAGO NÓMINAS MARZO</t>
  </si>
  <si>
    <t>TRF. CAIXA CTO. 6429</t>
  </si>
  <si>
    <t>PAGO RESTO NÓMINAS MARZO</t>
  </si>
  <si>
    <t>TPSO. A CAIXA 3102 SALDO A 31/12/2021</t>
  </si>
  <si>
    <t>TPSO. DE CAIXA NÓMINA SALDO A 31/12/2021</t>
  </si>
  <si>
    <t>PAGO RLC FEBRERO</t>
  </si>
  <si>
    <t>COMISIÓN DESCUBIERTO</t>
  </si>
  <si>
    <t>COMISIÓN CUSTODIA</t>
  </si>
  <si>
    <t>TRF. INTERNACIONAL OPTICAL PUBLISHING GROUP</t>
  </si>
  <si>
    <t>TRF. INTERNACIONAL ROYAL SOCIETY OF CHEMISTRY</t>
  </si>
  <si>
    <t>TRF. INTERNACIONALNEJM GROUP</t>
  </si>
  <si>
    <t>TPSO. A CAIXA 4016 FUNDRAISING COMPENSAR COMISIONES</t>
  </si>
  <si>
    <t>TPSO. PARA EVITAR DESCUBIERTO PORQUE ESTÁ A CERO y hasta mayo no se preven ingresos. En cuanto tenga ingresos, devolver los 31 euros a la 3102</t>
  </si>
  <si>
    <t>TPSO. DE FONDOS</t>
  </si>
  <si>
    <t>REGULACIÓN DESCUBIERTO</t>
  </si>
  <si>
    <t>COMISIÓN POR DESCUBIERTO</t>
  </si>
  <si>
    <t xml:space="preserve">DEVOL. COMISIÓN </t>
  </si>
  <si>
    <t>PAGO RLC MARZO</t>
  </si>
  <si>
    <t>PAGO NÓMINAS ABRIL</t>
  </si>
  <si>
    <t>PAGO RESTO NÓMINAS ABRIL</t>
  </si>
  <si>
    <t>COMISIÓN SERVICIO CUSTODIA</t>
  </si>
  <si>
    <t>TRF. MONEDA EXTRANJERA</t>
  </si>
  <si>
    <t>DEVOLUC. TPSO. A FUNDRAISING 22/04/2022</t>
  </si>
  <si>
    <t>DEVOL. DE DEVOLUCIÓN INGRESOS INDEBIDOS PRESCRITOS</t>
  </si>
  <si>
    <t>PAGO RLC ABRIL</t>
  </si>
  <si>
    <t>PAGO NÓMINA MAYO</t>
  </si>
  <si>
    <t>PAGO RESTO NÓMINA MAYO</t>
  </si>
  <si>
    <t>TPSO. A CAIXA NÓMINA 0756</t>
  </si>
  <si>
    <t>DEVOL. PAGO DUPLICADO</t>
  </si>
  <si>
    <t>COMISION. SERV. CUSTODIA DEP.</t>
  </si>
  <si>
    <t>PAGO NÓMINA DEVUELTA 03/06/2022</t>
  </si>
  <si>
    <t>PAGO NÓMINA DEVUELTA 06/06/2022</t>
  </si>
  <si>
    <t>PAGO NOMINA DEVUELTA 03/06/2022</t>
  </si>
  <si>
    <t>PAGO RLC MAYO</t>
  </si>
  <si>
    <t>PAGO NÓMINA JUNIO</t>
  </si>
  <si>
    <t>PAGO RESTO NÓMINA JUNIO</t>
  </si>
  <si>
    <t>NÓMINA</t>
  </si>
  <si>
    <t>devuelta por 2ª vez. Nóminas me dice que por fin la susodicha ha solucionado los problemas con el banco</t>
  </si>
  <si>
    <t>TPSO. A SANTANDER NÓMINA</t>
  </si>
  <si>
    <t>PAGO RLC JUNIO</t>
  </si>
  <si>
    <t>PAGO NÓMINAS</t>
  </si>
  <si>
    <t>PAGO NÓMINAS JULIO</t>
  </si>
  <si>
    <t>PAGO RESTO NÓMINAS JULIO</t>
  </si>
  <si>
    <t>PAGO NOMINA DEVUELTA 27/072022</t>
  </si>
  <si>
    <t>PRECIO SERVIC. PAGOS</t>
  </si>
  <si>
    <t>PAGO RLC JULIO</t>
  </si>
  <si>
    <t>PAGO NÓMINAS AGOSTO</t>
  </si>
  <si>
    <t>PAGO RESTO NÓMINAS AGOSTO</t>
  </si>
  <si>
    <t>COMISIÓN ADMINISTRACION DEP.</t>
  </si>
  <si>
    <t>COMISIÓN PRECIO SERVICIO PAGOS</t>
  </si>
  <si>
    <t>29,10 EUROS PAGADOS DE MAS DOC. 6189 PEDIDA DEVOLUCION IRA A 10023 REINTEGRA DOC. 5853</t>
  </si>
  <si>
    <t>PAGO RLC AGOSTO</t>
  </si>
  <si>
    <t>PAGO NÓMINAS SEPTIEMBRE</t>
  </si>
  <si>
    <t>PAGO RESTO NÓMINAS SEPTIEMBRE</t>
  </si>
  <si>
    <t>PAGO OTRAS NÓMINAS SEPTIEMBRE</t>
  </si>
  <si>
    <t>ADMINISTRACION DEP</t>
  </si>
  <si>
    <t>TR. TIND TECHNOLOGIES</t>
  </si>
  <si>
    <t>COMISION TRF. TIND TECHNOLOGIES</t>
  </si>
  <si>
    <t>TPSO.</t>
  </si>
  <si>
    <t>PAGO RLC SEPTIEMBRE</t>
  </si>
  <si>
    <t>TRF. A SANTANDER NÓMINA 2294</t>
  </si>
  <si>
    <t>PAGO NÓMINAS OCTUBRE</t>
  </si>
  <si>
    <t>PAGO RESTO NÓMINAS OCTUBRE</t>
  </si>
  <si>
    <t>INGRESO UNIVERSIDAD INDEBIDO</t>
  </si>
  <si>
    <t>ERROR se pago con la 3102 en vez de nómina. Tpso. Importe a la 3102</t>
  </si>
  <si>
    <t>TRF. INTERNACIONAL AMERICAN PHYSICAL SOCIETY</t>
  </si>
  <si>
    <t>TRF. INTERNACIONAL AAA SCIENCE</t>
  </si>
  <si>
    <t>TPSO. DE CTA. NÓMINA</t>
  </si>
  <si>
    <t>CONSTITUCIÓN AVAL</t>
  </si>
  <si>
    <t>MECENAZGO CAIXA. CATEDRA EMPRESA FAMILIAR</t>
  </si>
  <si>
    <t>TRF. INTERNACIONAL AIP PUBLISING</t>
  </si>
  <si>
    <t>TRF. INTERNACIONAL BMJ PUBLISHING GROUP LTD</t>
  </si>
  <si>
    <t>TRF. INTERNACIONAL IOP PUBLISING</t>
  </si>
  <si>
    <t>MECENAZGO CATEDRA EMPRESA FAMILIAR 202</t>
  </si>
  <si>
    <t>PAGO RLC OCTUBRE</t>
  </si>
  <si>
    <t>TRF. DE SANTANDER 4310</t>
  </si>
  <si>
    <t>PAGO DEVOLUCIPON</t>
  </si>
  <si>
    <t>PRECIO SERVICL. PAGOS</t>
  </si>
  <si>
    <t>COMISION SERVICIO CUSTODIA DEP.</t>
  </si>
  <si>
    <t>TPSO. SALDO FUNDRAISING 4016</t>
  </si>
  <si>
    <t>TPSO A CAIXA NÓMINA</t>
  </si>
  <si>
    <t>PAGO RLC NOVIEMBRE</t>
  </si>
  <si>
    <t>TPSO. PROPIO</t>
  </si>
  <si>
    <t>TPSO. C.CTO. 5429 CANCELACION</t>
  </si>
  <si>
    <t>PAGO NÓMINAS DICIEMBRE</t>
  </si>
  <si>
    <t>TPSO. SALDO FIN DE AÑO</t>
  </si>
  <si>
    <t xml:space="preserve">PAGO NÓMINA DEVUELTA EN JULIO 2021 </t>
  </si>
  <si>
    <t xml:space="preserve">PAGO NÓMINA OCTUBRE </t>
  </si>
  <si>
    <t>DEVOLUCIÓN NÓMINA OCTUBRE</t>
  </si>
  <si>
    <t>TRF. DEVOLUCIÓN NÓMINA OCTUBRE</t>
  </si>
  <si>
    <t>ABONO INDEBIDO (SECC. NOMINAS Y SS)</t>
  </si>
  <si>
    <t>TRF. DEVUELTA</t>
  </si>
  <si>
    <t xml:space="preserve">PAGO TRF. DEVUELTA </t>
  </si>
  <si>
    <t>PAGO TRF. DEVUELTA</t>
  </si>
  <si>
    <t>TRF. UNITA</t>
  </si>
  <si>
    <t>DEVOL. NÓMINA JULIO</t>
  </si>
  <si>
    <t xml:space="preserve">DEVOLUCION NÓMINA SEPTIEMBRE </t>
  </si>
  <si>
    <t>(DEVOL. DOBLE PAGO POR ERROR)</t>
  </si>
  <si>
    <t>TRF DEVOLUCIÓN INGRESO 16/05/2022</t>
  </si>
  <si>
    <t>DEVOLUCIÓN NOMINA MAYO</t>
  </si>
  <si>
    <t xml:space="preserve">DEVOLUCIÓN NÓMINA MAYO </t>
  </si>
  <si>
    <t xml:space="preserve">PAGO NÓMINA DIC 21 DEVUELTA </t>
  </si>
  <si>
    <t>PAGO NÓMINA DEVUELTA</t>
  </si>
  <si>
    <t xml:space="preserve">PAGO NÓMINA DEVUELTA JULIO 2021 </t>
  </si>
  <si>
    <t xml:space="preserve">TRF, NÓMINA DEVUELTA FONDOS ADICIONALES. </t>
  </si>
  <si>
    <t xml:space="preserve">TRF.2 DEVUELTA </t>
  </si>
  <si>
    <t xml:space="preserve">PAGO NOMINA DEVUELTA AGOSTO SANTANDER </t>
  </si>
  <si>
    <t xml:space="preserve">COMISION TRF. </t>
  </si>
  <si>
    <t xml:space="preserve">TRANSF. A SU FAVOR </t>
  </si>
  <si>
    <t xml:space="preserve">REIT. NOMINA ENERO </t>
  </si>
  <si>
    <t xml:space="preserve">PAGO NÓMINA COMPLEMENTARIA ABRIL 2022. </t>
  </si>
  <si>
    <t xml:space="preserve">NOMINA JULIO </t>
  </si>
  <si>
    <t>PAGO NÓMINA OCTUBRE</t>
  </si>
  <si>
    <t xml:space="preserve">Reintegro Abono Indebido </t>
  </si>
  <si>
    <t>EFECTIVO.</t>
  </si>
  <si>
    <t>TRF DEVUELTA</t>
  </si>
  <si>
    <r>
      <t xml:space="preserve">LA CAIXA (CREDITO)   </t>
    </r>
    <r>
      <rPr>
        <b/>
        <sz val="8"/>
        <rFont val="Geneva"/>
      </rPr>
      <t>ES 2100 8687 6200 0000 6429</t>
    </r>
  </si>
  <si>
    <t xml:space="preserve">TRF.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</si>
</sst>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d/mm/yyyy"/>
  </numFmts>
  <fonts count="26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333333"/>
      <name val="Arial"/>
      <family val="2"/>
    </font>
    <font>
      <i/>
      <sz val="8"/>
      <color rgb="FFFF0000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b/>
      <sz val="8"/>
      <name val="Geneva"/>
      <family val="2"/>
    </font>
    <font>
      <sz val="8"/>
      <name val="Geneva"/>
      <family val="2"/>
    </font>
    <font>
      <sz val="8"/>
      <color indexed="8"/>
      <name val="Arial"/>
      <family val="2"/>
    </font>
    <font>
      <sz val="11"/>
      <color theme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rgb="FF333333"/>
      <name val="Futura Md BT Medium"/>
    </font>
    <font>
      <sz val="8"/>
      <color rgb="FF00B05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7.5"/>
      <name val="Verdana"/>
      <family val="2"/>
    </font>
    <font>
      <sz val="10"/>
      <name val="Verdana"/>
      <family val="2"/>
    </font>
    <font>
      <b/>
      <sz val="8"/>
      <name val="Geneva"/>
    </font>
    <font>
      <b/>
      <sz val="11"/>
      <name val="Calibri"/>
      <family val="2"/>
      <scheme val="minor"/>
    </font>
    <font>
      <b/>
      <sz val="11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7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16" fontId="3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0" xfId="0" applyFont="1" applyFill="1"/>
    <xf numFmtId="4" fontId="3" fillId="0" borderId="0" xfId="0" applyNumberFormat="1" applyFont="1" applyFill="1"/>
    <xf numFmtId="0" fontId="6" fillId="0" borderId="0" xfId="0" applyFont="1"/>
    <xf numFmtId="0" fontId="7" fillId="0" borderId="0" xfId="0" applyFont="1"/>
    <xf numFmtId="4" fontId="8" fillId="0" borderId="0" xfId="0" applyNumberFormat="1" applyFont="1"/>
    <xf numFmtId="164" fontId="9" fillId="0" borderId="2" xfId="0" applyNumberFormat="1" applyFont="1" applyBorder="1"/>
    <xf numFmtId="3" fontId="9" fillId="0" borderId="2" xfId="0" applyNumberFormat="1" applyFont="1" applyBorder="1"/>
    <xf numFmtId="4" fontId="9" fillId="0" borderId="2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0" xfId="0" applyNumberFormat="1" applyFont="1"/>
    <xf numFmtId="164" fontId="9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164" fontId="10" fillId="0" borderId="0" xfId="0" applyNumberFormat="1" applyFont="1"/>
    <xf numFmtId="14" fontId="10" fillId="0" borderId="0" xfId="0" applyNumberFormat="1" applyFont="1"/>
    <xf numFmtId="165" fontId="10" fillId="0" borderId="0" xfId="0" applyNumberFormat="1" applyFont="1"/>
    <xf numFmtId="0" fontId="10" fillId="0" borderId="0" xfId="0" applyFont="1"/>
    <xf numFmtId="4" fontId="0" fillId="0" borderId="0" xfId="0" applyNumberFormat="1"/>
    <xf numFmtId="4" fontId="5" fillId="0" borderId="0" xfId="0" applyNumberFormat="1" applyFont="1" applyFill="1"/>
    <xf numFmtId="0" fontId="6" fillId="0" borderId="0" xfId="0" applyFont="1" applyFill="1"/>
    <xf numFmtId="14" fontId="3" fillId="0" borderId="0" xfId="0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12" fillId="0" borderId="0" xfId="0" applyFont="1" applyFill="1"/>
    <xf numFmtId="4" fontId="4" fillId="0" borderId="0" xfId="0" applyNumberFormat="1" applyFont="1"/>
    <xf numFmtId="0" fontId="7" fillId="0" borderId="0" xfId="0" applyFont="1" applyFill="1"/>
    <xf numFmtId="14" fontId="3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4" fontId="15" fillId="0" borderId="0" xfId="0" applyNumberFormat="1" applyFont="1"/>
    <xf numFmtId="0" fontId="16" fillId="0" borderId="0" xfId="0" applyFont="1" applyFill="1"/>
    <xf numFmtId="0" fontId="11" fillId="0" borderId="0" xfId="2" applyFont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2" applyNumberFormat="1" applyFont="1" applyBorder="1" applyAlignment="1">
      <alignment horizontal="right"/>
    </xf>
    <xf numFmtId="4" fontId="17" fillId="0" borderId="0" xfId="0" applyNumberFormat="1" applyFont="1" applyFill="1"/>
    <xf numFmtId="4" fontId="3" fillId="0" borderId="0" xfId="2" applyNumberFormat="1" applyFont="1" applyFill="1" applyBorder="1" applyAlignment="1">
      <alignment horizontal="right"/>
    </xf>
    <xf numFmtId="4" fontId="8" fillId="0" borderId="0" xfId="0" applyNumberFormat="1" applyFont="1" applyFill="1" applyBorder="1"/>
    <xf numFmtId="0" fontId="8" fillId="0" borderId="0" xfId="0" applyFont="1"/>
    <xf numFmtId="0" fontId="0" fillId="0" borderId="0" xfId="0" applyFill="1"/>
    <xf numFmtId="0" fontId="20" fillId="0" borderId="0" xfId="0" applyFont="1" applyFill="1"/>
    <xf numFmtId="4" fontId="2" fillId="0" borderId="0" xfId="0" applyNumberFormat="1" applyFont="1" applyFill="1"/>
    <xf numFmtId="0" fontId="20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6" fontId="21" fillId="0" borderId="0" xfId="0" applyNumberFormat="1" applyFont="1" applyFill="1"/>
    <xf numFmtId="46" fontId="22" fillId="0" borderId="0" xfId="0" applyNumberFormat="1" applyFont="1" applyFill="1"/>
    <xf numFmtId="0" fontId="24" fillId="0" borderId="0" xfId="0" applyFont="1"/>
    <xf numFmtId="3" fontId="9" fillId="0" borderId="1" xfId="0" applyNumberFormat="1" applyFont="1" applyBorder="1"/>
    <xf numFmtId="4" fontId="25" fillId="0" borderId="3" xfId="0" applyNumberFormat="1" applyFont="1" applyFill="1" applyBorder="1" applyAlignment="1">
      <alignment horizontal="right"/>
    </xf>
    <xf numFmtId="4" fontId="20" fillId="0" borderId="0" xfId="0" applyNumberFormat="1" applyFont="1"/>
    <xf numFmtId="4" fontId="20" fillId="0" borderId="3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82"/>
  <sheetViews>
    <sheetView workbookViewId="0">
      <selection activeCell="B219" sqref="B219"/>
    </sheetView>
  </sheetViews>
  <sheetFormatPr baseColWidth="10" defaultRowHeight="15"/>
  <cols>
    <col min="1" max="1" width="11.42578125" style="8"/>
    <col min="2" max="2" width="40" style="9" customWidth="1"/>
    <col min="3" max="3" width="30.28515625" style="10" customWidth="1"/>
    <col min="4" max="4" width="13.28515625" style="11" customWidth="1"/>
    <col min="5" max="5" width="13.85546875" style="11" customWidth="1"/>
    <col min="6" max="6" width="13" style="9" customWidth="1"/>
    <col min="7" max="7" width="13.7109375" style="9" customWidth="1"/>
    <col min="8" max="9" width="11.42578125" style="9"/>
    <col min="11" max="257" width="11.42578125" style="9"/>
    <col min="258" max="258" width="61.5703125" style="9" customWidth="1"/>
    <col min="259" max="259" width="51.5703125" style="9" customWidth="1"/>
    <col min="260" max="260" width="17" style="9" customWidth="1"/>
    <col min="261" max="261" width="12.5703125" style="9" customWidth="1"/>
    <col min="262" max="262" width="13" style="9" customWidth="1"/>
    <col min="263" max="263" width="13.7109375" style="9" customWidth="1"/>
    <col min="264" max="513" width="11.42578125" style="9"/>
    <col min="514" max="514" width="61.5703125" style="9" customWidth="1"/>
    <col min="515" max="515" width="51.5703125" style="9" customWidth="1"/>
    <col min="516" max="516" width="17" style="9" customWidth="1"/>
    <col min="517" max="517" width="12.5703125" style="9" customWidth="1"/>
    <col min="518" max="518" width="13" style="9" customWidth="1"/>
    <col min="519" max="519" width="13.7109375" style="9" customWidth="1"/>
    <col min="520" max="769" width="11.42578125" style="9"/>
    <col min="770" max="770" width="61.5703125" style="9" customWidth="1"/>
    <col min="771" max="771" width="51.5703125" style="9" customWidth="1"/>
    <col min="772" max="772" width="17" style="9" customWidth="1"/>
    <col min="773" max="773" width="12.5703125" style="9" customWidth="1"/>
    <col min="774" max="774" width="13" style="9" customWidth="1"/>
    <col min="775" max="775" width="13.7109375" style="9" customWidth="1"/>
    <col min="776" max="1025" width="11.42578125" style="9"/>
    <col min="1026" max="1026" width="61.5703125" style="9" customWidth="1"/>
    <col min="1027" max="1027" width="51.5703125" style="9" customWidth="1"/>
    <col min="1028" max="1028" width="17" style="9" customWidth="1"/>
    <col min="1029" max="1029" width="12.5703125" style="9" customWidth="1"/>
    <col min="1030" max="1030" width="13" style="9" customWidth="1"/>
    <col min="1031" max="1031" width="13.7109375" style="9" customWidth="1"/>
    <col min="1032" max="1281" width="11.42578125" style="9"/>
    <col min="1282" max="1282" width="61.5703125" style="9" customWidth="1"/>
    <col min="1283" max="1283" width="51.5703125" style="9" customWidth="1"/>
    <col min="1284" max="1284" width="17" style="9" customWidth="1"/>
    <col min="1285" max="1285" width="12.5703125" style="9" customWidth="1"/>
    <col min="1286" max="1286" width="13" style="9" customWidth="1"/>
    <col min="1287" max="1287" width="13.7109375" style="9" customWidth="1"/>
    <col min="1288" max="1537" width="11.42578125" style="9"/>
    <col min="1538" max="1538" width="61.5703125" style="9" customWidth="1"/>
    <col min="1539" max="1539" width="51.5703125" style="9" customWidth="1"/>
    <col min="1540" max="1540" width="17" style="9" customWidth="1"/>
    <col min="1541" max="1541" width="12.5703125" style="9" customWidth="1"/>
    <col min="1542" max="1542" width="13" style="9" customWidth="1"/>
    <col min="1543" max="1543" width="13.7109375" style="9" customWidth="1"/>
    <col min="1544" max="1793" width="11.42578125" style="9"/>
    <col min="1794" max="1794" width="61.5703125" style="9" customWidth="1"/>
    <col min="1795" max="1795" width="51.5703125" style="9" customWidth="1"/>
    <col min="1796" max="1796" width="17" style="9" customWidth="1"/>
    <col min="1797" max="1797" width="12.5703125" style="9" customWidth="1"/>
    <col min="1798" max="1798" width="13" style="9" customWidth="1"/>
    <col min="1799" max="1799" width="13.7109375" style="9" customWidth="1"/>
    <col min="1800" max="2049" width="11.42578125" style="9"/>
    <col min="2050" max="2050" width="61.5703125" style="9" customWidth="1"/>
    <col min="2051" max="2051" width="51.5703125" style="9" customWidth="1"/>
    <col min="2052" max="2052" width="17" style="9" customWidth="1"/>
    <col min="2053" max="2053" width="12.5703125" style="9" customWidth="1"/>
    <col min="2054" max="2054" width="13" style="9" customWidth="1"/>
    <col min="2055" max="2055" width="13.7109375" style="9" customWidth="1"/>
    <col min="2056" max="2305" width="11.42578125" style="9"/>
    <col min="2306" max="2306" width="61.5703125" style="9" customWidth="1"/>
    <col min="2307" max="2307" width="51.5703125" style="9" customWidth="1"/>
    <col min="2308" max="2308" width="17" style="9" customWidth="1"/>
    <col min="2309" max="2309" width="12.5703125" style="9" customWidth="1"/>
    <col min="2310" max="2310" width="13" style="9" customWidth="1"/>
    <col min="2311" max="2311" width="13.7109375" style="9" customWidth="1"/>
    <col min="2312" max="2561" width="11.42578125" style="9"/>
    <col min="2562" max="2562" width="61.5703125" style="9" customWidth="1"/>
    <col min="2563" max="2563" width="51.5703125" style="9" customWidth="1"/>
    <col min="2564" max="2564" width="17" style="9" customWidth="1"/>
    <col min="2565" max="2565" width="12.5703125" style="9" customWidth="1"/>
    <col min="2566" max="2566" width="13" style="9" customWidth="1"/>
    <col min="2567" max="2567" width="13.7109375" style="9" customWidth="1"/>
    <col min="2568" max="2817" width="11.42578125" style="9"/>
    <col min="2818" max="2818" width="61.5703125" style="9" customWidth="1"/>
    <col min="2819" max="2819" width="51.5703125" style="9" customWidth="1"/>
    <col min="2820" max="2820" width="17" style="9" customWidth="1"/>
    <col min="2821" max="2821" width="12.5703125" style="9" customWidth="1"/>
    <col min="2822" max="2822" width="13" style="9" customWidth="1"/>
    <col min="2823" max="2823" width="13.7109375" style="9" customWidth="1"/>
    <col min="2824" max="3073" width="11.42578125" style="9"/>
    <col min="3074" max="3074" width="61.5703125" style="9" customWidth="1"/>
    <col min="3075" max="3075" width="51.5703125" style="9" customWidth="1"/>
    <col min="3076" max="3076" width="17" style="9" customWidth="1"/>
    <col min="3077" max="3077" width="12.5703125" style="9" customWidth="1"/>
    <col min="3078" max="3078" width="13" style="9" customWidth="1"/>
    <col min="3079" max="3079" width="13.7109375" style="9" customWidth="1"/>
    <col min="3080" max="3329" width="11.42578125" style="9"/>
    <col min="3330" max="3330" width="61.5703125" style="9" customWidth="1"/>
    <col min="3331" max="3331" width="51.5703125" style="9" customWidth="1"/>
    <col min="3332" max="3332" width="17" style="9" customWidth="1"/>
    <col min="3333" max="3333" width="12.5703125" style="9" customWidth="1"/>
    <col min="3334" max="3334" width="13" style="9" customWidth="1"/>
    <col min="3335" max="3335" width="13.7109375" style="9" customWidth="1"/>
    <col min="3336" max="3585" width="11.42578125" style="9"/>
    <col min="3586" max="3586" width="61.5703125" style="9" customWidth="1"/>
    <col min="3587" max="3587" width="51.5703125" style="9" customWidth="1"/>
    <col min="3588" max="3588" width="17" style="9" customWidth="1"/>
    <col min="3589" max="3589" width="12.5703125" style="9" customWidth="1"/>
    <col min="3590" max="3590" width="13" style="9" customWidth="1"/>
    <col min="3591" max="3591" width="13.7109375" style="9" customWidth="1"/>
    <col min="3592" max="3841" width="11.42578125" style="9"/>
    <col min="3842" max="3842" width="61.5703125" style="9" customWidth="1"/>
    <col min="3843" max="3843" width="51.5703125" style="9" customWidth="1"/>
    <col min="3844" max="3844" width="17" style="9" customWidth="1"/>
    <col min="3845" max="3845" width="12.5703125" style="9" customWidth="1"/>
    <col min="3846" max="3846" width="13" style="9" customWidth="1"/>
    <col min="3847" max="3847" width="13.7109375" style="9" customWidth="1"/>
    <col min="3848" max="4097" width="11.42578125" style="9"/>
    <col min="4098" max="4098" width="61.5703125" style="9" customWidth="1"/>
    <col min="4099" max="4099" width="51.5703125" style="9" customWidth="1"/>
    <col min="4100" max="4100" width="17" style="9" customWidth="1"/>
    <col min="4101" max="4101" width="12.5703125" style="9" customWidth="1"/>
    <col min="4102" max="4102" width="13" style="9" customWidth="1"/>
    <col min="4103" max="4103" width="13.7109375" style="9" customWidth="1"/>
    <col min="4104" max="4353" width="11.42578125" style="9"/>
    <col min="4354" max="4354" width="61.5703125" style="9" customWidth="1"/>
    <col min="4355" max="4355" width="51.5703125" style="9" customWidth="1"/>
    <col min="4356" max="4356" width="17" style="9" customWidth="1"/>
    <col min="4357" max="4357" width="12.5703125" style="9" customWidth="1"/>
    <col min="4358" max="4358" width="13" style="9" customWidth="1"/>
    <col min="4359" max="4359" width="13.7109375" style="9" customWidth="1"/>
    <col min="4360" max="4609" width="11.42578125" style="9"/>
    <col min="4610" max="4610" width="61.5703125" style="9" customWidth="1"/>
    <col min="4611" max="4611" width="51.5703125" style="9" customWidth="1"/>
    <col min="4612" max="4612" width="17" style="9" customWidth="1"/>
    <col min="4613" max="4613" width="12.5703125" style="9" customWidth="1"/>
    <col min="4614" max="4614" width="13" style="9" customWidth="1"/>
    <col min="4615" max="4615" width="13.7109375" style="9" customWidth="1"/>
    <col min="4616" max="4865" width="11.42578125" style="9"/>
    <col min="4866" max="4866" width="61.5703125" style="9" customWidth="1"/>
    <col min="4867" max="4867" width="51.5703125" style="9" customWidth="1"/>
    <col min="4868" max="4868" width="17" style="9" customWidth="1"/>
    <col min="4869" max="4869" width="12.5703125" style="9" customWidth="1"/>
    <col min="4870" max="4870" width="13" style="9" customWidth="1"/>
    <col min="4871" max="4871" width="13.7109375" style="9" customWidth="1"/>
    <col min="4872" max="5121" width="11.42578125" style="9"/>
    <col min="5122" max="5122" width="61.5703125" style="9" customWidth="1"/>
    <col min="5123" max="5123" width="51.5703125" style="9" customWidth="1"/>
    <col min="5124" max="5124" width="17" style="9" customWidth="1"/>
    <col min="5125" max="5125" width="12.5703125" style="9" customWidth="1"/>
    <col min="5126" max="5126" width="13" style="9" customWidth="1"/>
    <col min="5127" max="5127" width="13.7109375" style="9" customWidth="1"/>
    <col min="5128" max="5377" width="11.42578125" style="9"/>
    <col min="5378" max="5378" width="61.5703125" style="9" customWidth="1"/>
    <col min="5379" max="5379" width="51.5703125" style="9" customWidth="1"/>
    <col min="5380" max="5380" width="17" style="9" customWidth="1"/>
    <col min="5381" max="5381" width="12.5703125" style="9" customWidth="1"/>
    <col min="5382" max="5382" width="13" style="9" customWidth="1"/>
    <col min="5383" max="5383" width="13.7109375" style="9" customWidth="1"/>
    <col min="5384" max="5633" width="11.42578125" style="9"/>
    <col min="5634" max="5634" width="61.5703125" style="9" customWidth="1"/>
    <col min="5635" max="5635" width="51.5703125" style="9" customWidth="1"/>
    <col min="5636" max="5636" width="17" style="9" customWidth="1"/>
    <col min="5637" max="5637" width="12.5703125" style="9" customWidth="1"/>
    <col min="5638" max="5638" width="13" style="9" customWidth="1"/>
    <col min="5639" max="5639" width="13.7109375" style="9" customWidth="1"/>
    <col min="5640" max="5889" width="11.42578125" style="9"/>
    <col min="5890" max="5890" width="61.5703125" style="9" customWidth="1"/>
    <col min="5891" max="5891" width="51.5703125" style="9" customWidth="1"/>
    <col min="5892" max="5892" width="17" style="9" customWidth="1"/>
    <col min="5893" max="5893" width="12.5703125" style="9" customWidth="1"/>
    <col min="5894" max="5894" width="13" style="9" customWidth="1"/>
    <col min="5895" max="5895" width="13.7109375" style="9" customWidth="1"/>
    <col min="5896" max="6145" width="11.42578125" style="9"/>
    <col min="6146" max="6146" width="61.5703125" style="9" customWidth="1"/>
    <col min="6147" max="6147" width="51.5703125" style="9" customWidth="1"/>
    <col min="6148" max="6148" width="17" style="9" customWidth="1"/>
    <col min="6149" max="6149" width="12.5703125" style="9" customWidth="1"/>
    <col min="6150" max="6150" width="13" style="9" customWidth="1"/>
    <col min="6151" max="6151" width="13.7109375" style="9" customWidth="1"/>
    <col min="6152" max="6401" width="11.42578125" style="9"/>
    <col min="6402" max="6402" width="61.5703125" style="9" customWidth="1"/>
    <col min="6403" max="6403" width="51.5703125" style="9" customWidth="1"/>
    <col min="6404" max="6404" width="17" style="9" customWidth="1"/>
    <col min="6405" max="6405" width="12.5703125" style="9" customWidth="1"/>
    <col min="6406" max="6406" width="13" style="9" customWidth="1"/>
    <col min="6407" max="6407" width="13.7109375" style="9" customWidth="1"/>
    <col min="6408" max="6657" width="11.42578125" style="9"/>
    <col min="6658" max="6658" width="61.5703125" style="9" customWidth="1"/>
    <col min="6659" max="6659" width="51.5703125" style="9" customWidth="1"/>
    <col min="6660" max="6660" width="17" style="9" customWidth="1"/>
    <col min="6661" max="6661" width="12.5703125" style="9" customWidth="1"/>
    <col min="6662" max="6662" width="13" style="9" customWidth="1"/>
    <col min="6663" max="6663" width="13.7109375" style="9" customWidth="1"/>
    <col min="6664" max="6913" width="11.42578125" style="9"/>
    <col min="6914" max="6914" width="61.5703125" style="9" customWidth="1"/>
    <col min="6915" max="6915" width="51.5703125" style="9" customWidth="1"/>
    <col min="6916" max="6916" width="17" style="9" customWidth="1"/>
    <col min="6917" max="6917" width="12.5703125" style="9" customWidth="1"/>
    <col min="6918" max="6918" width="13" style="9" customWidth="1"/>
    <col min="6919" max="6919" width="13.7109375" style="9" customWidth="1"/>
    <col min="6920" max="7169" width="11.42578125" style="9"/>
    <col min="7170" max="7170" width="61.5703125" style="9" customWidth="1"/>
    <col min="7171" max="7171" width="51.5703125" style="9" customWidth="1"/>
    <col min="7172" max="7172" width="17" style="9" customWidth="1"/>
    <col min="7173" max="7173" width="12.5703125" style="9" customWidth="1"/>
    <col min="7174" max="7174" width="13" style="9" customWidth="1"/>
    <col min="7175" max="7175" width="13.7109375" style="9" customWidth="1"/>
    <col min="7176" max="7425" width="11.42578125" style="9"/>
    <col min="7426" max="7426" width="61.5703125" style="9" customWidth="1"/>
    <col min="7427" max="7427" width="51.5703125" style="9" customWidth="1"/>
    <col min="7428" max="7428" width="17" style="9" customWidth="1"/>
    <col min="7429" max="7429" width="12.5703125" style="9" customWidth="1"/>
    <col min="7430" max="7430" width="13" style="9" customWidth="1"/>
    <col min="7431" max="7431" width="13.7109375" style="9" customWidth="1"/>
    <col min="7432" max="7681" width="11.42578125" style="9"/>
    <col min="7682" max="7682" width="61.5703125" style="9" customWidth="1"/>
    <col min="7683" max="7683" width="51.5703125" style="9" customWidth="1"/>
    <col min="7684" max="7684" width="17" style="9" customWidth="1"/>
    <col min="7685" max="7685" width="12.5703125" style="9" customWidth="1"/>
    <col min="7686" max="7686" width="13" style="9" customWidth="1"/>
    <col min="7687" max="7687" width="13.7109375" style="9" customWidth="1"/>
    <col min="7688" max="7937" width="11.42578125" style="9"/>
    <col min="7938" max="7938" width="61.5703125" style="9" customWidth="1"/>
    <col min="7939" max="7939" width="51.5703125" style="9" customWidth="1"/>
    <col min="7940" max="7940" width="17" style="9" customWidth="1"/>
    <col min="7941" max="7941" width="12.5703125" style="9" customWidth="1"/>
    <col min="7942" max="7942" width="13" style="9" customWidth="1"/>
    <col min="7943" max="7943" width="13.7109375" style="9" customWidth="1"/>
    <col min="7944" max="8193" width="11.42578125" style="9"/>
    <col min="8194" max="8194" width="61.5703125" style="9" customWidth="1"/>
    <col min="8195" max="8195" width="51.5703125" style="9" customWidth="1"/>
    <col min="8196" max="8196" width="17" style="9" customWidth="1"/>
    <col min="8197" max="8197" width="12.5703125" style="9" customWidth="1"/>
    <col min="8198" max="8198" width="13" style="9" customWidth="1"/>
    <col min="8199" max="8199" width="13.7109375" style="9" customWidth="1"/>
    <col min="8200" max="8449" width="11.42578125" style="9"/>
    <col min="8450" max="8450" width="61.5703125" style="9" customWidth="1"/>
    <col min="8451" max="8451" width="51.5703125" style="9" customWidth="1"/>
    <col min="8452" max="8452" width="17" style="9" customWidth="1"/>
    <col min="8453" max="8453" width="12.5703125" style="9" customWidth="1"/>
    <col min="8454" max="8454" width="13" style="9" customWidth="1"/>
    <col min="8455" max="8455" width="13.7109375" style="9" customWidth="1"/>
    <col min="8456" max="8705" width="11.42578125" style="9"/>
    <col min="8706" max="8706" width="61.5703125" style="9" customWidth="1"/>
    <col min="8707" max="8707" width="51.5703125" style="9" customWidth="1"/>
    <col min="8708" max="8708" width="17" style="9" customWidth="1"/>
    <col min="8709" max="8709" width="12.5703125" style="9" customWidth="1"/>
    <col min="8710" max="8710" width="13" style="9" customWidth="1"/>
    <col min="8711" max="8711" width="13.7109375" style="9" customWidth="1"/>
    <col min="8712" max="8961" width="11.42578125" style="9"/>
    <col min="8962" max="8962" width="61.5703125" style="9" customWidth="1"/>
    <col min="8963" max="8963" width="51.5703125" style="9" customWidth="1"/>
    <col min="8964" max="8964" width="17" style="9" customWidth="1"/>
    <col min="8965" max="8965" width="12.5703125" style="9" customWidth="1"/>
    <col min="8966" max="8966" width="13" style="9" customWidth="1"/>
    <col min="8967" max="8967" width="13.7109375" style="9" customWidth="1"/>
    <col min="8968" max="9217" width="11.42578125" style="9"/>
    <col min="9218" max="9218" width="61.5703125" style="9" customWidth="1"/>
    <col min="9219" max="9219" width="51.5703125" style="9" customWidth="1"/>
    <col min="9220" max="9220" width="17" style="9" customWidth="1"/>
    <col min="9221" max="9221" width="12.5703125" style="9" customWidth="1"/>
    <col min="9222" max="9222" width="13" style="9" customWidth="1"/>
    <col min="9223" max="9223" width="13.7109375" style="9" customWidth="1"/>
    <col min="9224" max="9473" width="11.42578125" style="9"/>
    <col min="9474" max="9474" width="61.5703125" style="9" customWidth="1"/>
    <col min="9475" max="9475" width="51.5703125" style="9" customWidth="1"/>
    <col min="9476" max="9476" width="17" style="9" customWidth="1"/>
    <col min="9477" max="9477" width="12.5703125" style="9" customWidth="1"/>
    <col min="9478" max="9478" width="13" style="9" customWidth="1"/>
    <col min="9479" max="9479" width="13.7109375" style="9" customWidth="1"/>
    <col min="9480" max="9729" width="11.42578125" style="9"/>
    <col min="9730" max="9730" width="61.5703125" style="9" customWidth="1"/>
    <col min="9731" max="9731" width="51.5703125" style="9" customWidth="1"/>
    <col min="9732" max="9732" width="17" style="9" customWidth="1"/>
    <col min="9733" max="9733" width="12.5703125" style="9" customWidth="1"/>
    <col min="9734" max="9734" width="13" style="9" customWidth="1"/>
    <col min="9735" max="9735" width="13.7109375" style="9" customWidth="1"/>
    <col min="9736" max="9985" width="11.42578125" style="9"/>
    <col min="9986" max="9986" width="61.5703125" style="9" customWidth="1"/>
    <col min="9987" max="9987" width="51.5703125" style="9" customWidth="1"/>
    <col min="9988" max="9988" width="17" style="9" customWidth="1"/>
    <col min="9989" max="9989" width="12.5703125" style="9" customWidth="1"/>
    <col min="9990" max="9990" width="13" style="9" customWidth="1"/>
    <col min="9991" max="9991" width="13.7109375" style="9" customWidth="1"/>
    <col min="9992" max="10241" width="11.42578125" style="9"/>
    <col min="10242" max="10242" width="61.5703125" style="9" customWidth="1"/>
    <col min="10243" max="10243" width="51.5703125" style="9" customWidth="1"/>
    <col min="10244" max="10244" width="17" style="9" customWidth="1"/>
    <col min="10245" max="10245" width="12.5703125" style="9" customWidth="1"/>
    <col min="10246" max="10246" width="13" style="9" customWidth="1"/>
    <col min="10247" max="10247" width="13.7109375" style="9" customWidth="1"/>
    <col min="10248" max="10497" width="11.42578125" style="9"/>
    <col min="10498" max="10498" width="61.5703125" style="9" customWidth="1"/>
    <col min="10499" max="10499" width="51.5703125" style="9" customWidth="1"/>
    <col min="10500" max="10500" width="17" style="9" customWidth="1"/>
    <col min="10501" max="10501" width="12.5703125" style="9" customWidth="1"/>
    <col min="10502" max="10502" width="13" style="9" customWidth="1"/>
    <col min="10503" max="10503" width="13.7109375" style="9" customWidth="1"/>
    <col min="10504" max="10753" width="11.42578125" style="9"/>
    <col min="10754" max="10754" width="61.5703125" style="9" customWidth="1"/>
    <col min="10755" max="10755" width="51.5703125" style="9" customWidth="1"/>
    <col min="10756" max="10756" width="17" style="9" customWidth="1"/>
    <col min="10757" max="10757" width="12.5703125" style="9" customWidth="1"/>
    <col min="10758" max="10758" width="13" style="9" customWidth="1"/>
    <col min="10759" max="10759" width="13.7109375" style="9" customWidth="1"/>
    <col min="10760" max="11009" width="11.42578125" style="9"/>
    <col min="11010" max="11010" width="61.5703125" style="9" customWidth="1"/>
    <col min="11011" max="11011" width="51.5703125" style="9" customWidth="1"/>
    <col min="11012" max="11012" width="17" style="9" customWidth="1"/>
    <col min="11013" max="11013" width="12.5703125" style="9" customWidth="1"/>
    <col min="11014" max="11014" width="13" style="9" customWidth="1"/>
    <col min="11015" max="11015" width="13.7109375" style="9" customWidth="1"/>
    <col min="11016" max="11265" width="11.42578125" style="9"/>
    <col min="11266" max="11266" width="61.5703125" style="9" customWidth="1"/>
    <col min="11267" max="11267" width="51.5703125" style="9" customWidth="1"/>
    <col min="11268" max="11268" width="17" style="9" customWidth="1"/>
    <col min="11269" max="11269" width="12.5703125" style="9" customWidth="1"/>
    <col min="11270" max="11270" width="13" style="9" customWidth="1"/>
    <col min="11271" max="11271" width="13.7109375" style="9" customWidth="1"/>
    <col min="11272" max="11521" width="11.42578125" style="9"/>
    <col min="11522" max="11522" width="61.5703125" style="9" customWidth="1"/>
    <col min="11523" max="11523" width="51.5703125" style="9" customWidth="1"/>
    <col min="11524" max="11524" width="17" style="9" customWidth="1"/>
    <col min="11525" max="11525" width="12.5703125" style="9" customWidth="1"/>
    <col min="11526" max="11526" width="13" style="9" customWidth="1"/>
    <col min="11527" max="11527" width="13.7109375" style="9" customWidth="1"/>
    <col min="11528" max="11777" width="11.42578125" style="9"/>
    <col min="11778" max="11778" width="61.5703125" style="9" customWidth="1"/>
    <col min="11779" max="11779" width="51.5703125" style="9" customWidth="1"/>
    <col min="11780" max="11780" width="17" style="9" customWidth="1"/>
    <col min="11781" max="11781" width="12.5703125" style="9" customWidth="1"/>
    <col min="11782" max="11782" width="13" style="9" customWidth="1"/>
    <col min="11783" max="11783" width="13.7109375" style="9" customWidth="1"/>
    <col min="11784" max="12033" width="11.42578125" style="9"/>
    <col min="12034" max="12034" width="61.5703125" style="9" customWidth="1"/>
    <col min="12035" max="12035" width="51.5703125" style="9" customWidth="1"/>
    <col min="12036" max="12036" width="17" style="9" customWidth="1"/>
    <col min="12037" max="12037" width="12.5703125" style="9" customWidth="1"/>
    <col min="12038" max="12038" width="13" style="9" customWidth="1"/>
    <col min="12039" max="12039" width="13.7109375" style="9" customWidth="1"/>
    <col min="12040" max="12289" width="11.42578125" style="9"/>
    <col min="12290" max="12290" width="61.5703125" style="9" customWidth="1"/>
    <col min="12291" max="12291" width="51.5703125" style="9" customWidth="1"/>
    <col min="12292" max="12292" width="17" style="9" customWidth="1"/>
    <col min="12293" max="12293" width="12.5703125" style="9" customWidth="1"/>
    <col min="12294" max="12294" width="13" style="9" customWidth="1"/>
    <col min="12295" max="12295" width="13.7109375" style="9" customWidth="1"/>
    <col min="12296" max="12545" width="11.42578125" style="9"/>
    <col min="12546" max="12546" width="61.5703125" style="9" customWidth="1"/>
    <col min="12547" max="12547" width="51.5703125" style="9" customWidth="1"/>
    <col min="12548" max="12548" width="17" style="9" customWidth="1"/>
    <col min="12549" max="12549" width="12.5703125" style="9" customWidth="1"/>
    <col min="12550" max="12550" width="13" style="9" customWidth="1"/>
    <col min="12551" max="12551" width="13.7109375" style="9" customWidth="1"/>
    <col min="12552" max="12801" width="11.42578125" style="9"/>
    <col min="12802" max="12802" width="61.5703125" style="9" customWidth="1"/>
    <col min="12803" max="12803" width="51.5703125" style="9" customWidth="1"/>
    <col min="12804" max="12804" width="17" style="9" customWidth="1"/>
    <col min="12805" max="12805" width="12.5703125" style="9" customWidth="1"/>
    <col min="12806" max="12806" width="13" style="9" customWidth="1"/>
    <col min="12807" max="12807" width="13.7109375" style="9" customWidth="1"/>
    <col min="12808" max="13057" width="11.42578125" style="9"/>
    <col min="13058" max="13058" width="61.5703125" style="9" customWidth="1"/>
    <col min="13059" max="13059" width="51.5703125" style="9" customWidth="1"/>
    <col min="13060" max="13060" width="17" style="9" customWidth="1"/>
    <col min="13061" max="13061" width="12.5703125" style="9" customWidth="1"/>
    <col min="13062" max="13062" width="13" style="9" customWidth="1"/>
    <col min="13063" max="13063" width="13.7109375" style="9" customWidth="1"/>
    <col min="13064" max="13313" width="11.42578125" style="9"/>
    <col min="13314" max="13314" width="61.5703125" style="9" customWidth="1"/>
    <col min="13315" max="13315" width="51.5703125" style="9" customWidth="1"/>
    <col min="13316" max="13316" width="17" style="9" customWidth="1"/>
    <col min="13317" max="13317" width="12.5703125" style="9" customWidth="1"/>
    <col min="13318" max="13318" width="13" style="9" customWidth="1"/>
    <col min="13319" max="13319" width="13.7109375" style="9" customWidth="1"/>
    <col min="13320" max="13569" width="11.42578125" style="9"/>
    <col min="13570" max="13570" width="61.5703125" style="9" customWidth="1"/>
    <col min="13571" max="13571" width="51.5703125" style="9" customWidth="1"/>
    <col min="13572" max="13572" width="17" style="9" customWidth="1"/>
    <col min="13573" max="13573" width="12.5703125" style="9" customWidth="1"/>
    <col min="13574" max="13574" width="13" style="9" customWidth="1"/>
    <col min="13575" max="13575" width="13.7109375" style="9" customWidth="1"/>
    <col min="13576" max="13825" width="11.42578125" style="9"/>
    <col min="13826" max="13826" width="61.5703125" style="9" customWidth="1"/>
    <col min="13827" max="13827" width="51.5703125" style="9" customWidth="1"/>
    <col min="13828" max="13828" width="17" style="9" customWidth="1"/>
    <col min="13829" max="13829" width="12.5703125" style="9" customWidth="1"/>
    <col min="13830" max="13830" width="13" style="9" customWidth="1"/>
    <col min="13831" max="13831" width="13.7109375" style="9" customWidth="1"/>
    <col min="13832" max="14081" width="11.42578125" style="9"/>
    <col min="14082" max="14082" width="61.5703125" style="9" customWidth="1"/>
    <col min="14083" max="14083" width="51.5703125" style="9" customWidth="1"/>
    <col min="14084" max="14084" width="17" style="9" customWidth="1"/>
    <col min="14085" max="14085" width="12.5703125" style="9" customWidth="1"/>
    <col min="14086" max="14086" width="13" style="9" customWidth="1"/>
    <col min="14087" max="14087" width="13.7109375" style="9" customWidth="1"/>
    <col min="14088" max="14337" width="11.42578125" style="9"/>
    <col min="14338" max="14338" width="61.5703125" style="9" customWidth="1"/>
    <col min="14339" max="14339" width="51.5703125" style="9" customWidth="1"/>
    <col min="14340" max="14340" width="17" style="9" customWidth="1"/>
    <col min="14341" max="14341" width="12.5703125" style="9" customWidth="1"/>
    <col min="14342" max="14342" width="13" style="9" customWidth="1"/>
    <col min="14343" max="14343" width="13.7109375" style="9" customWidth="1"/>
    <col min="14344" max="14593" width="11.42578125" style="9"/>
    <col min="14594" max="14594" width="61.5703125" style="9" customWidth="1"/>
    <col min="14595" max="14595" width="51.5703125" style="9" customWidth="1"/>
    <col min="14596" max="14596" width="17" style="9" customWidth="1"/>
    <col min="14597" max="14597" width="12.5703125" style="9" customWidth="1"/>
    <col min="14598" max="14598" width="13" style="9" customWidth="1"/>
    <col min="14599" max="14599" width="13.7109375" style="9" customWidth="1"/>
    <col min="14600" max="14849" width="11.42578125" style="9"/>
    <col min="14850" max="14850" width="61.5703125" style="9" customWidth="1"/>
    <col min="14851" max="14851" width="51.5703125" style="9" customWidth="1"/>
    <col min="14852" max="14852" width="17" style="9" customWidth="1"/>
    <col min="14853" max="14853" width="12.5703125" style="9" customWidth="1"/>
    <col min="14854" max="14854" width="13" style="9" customWidth="1"/>
    <col min="14855" max="14855" width="13.7109375" style="9" customWidth="1"/>
    <col min="14856" max="15105" width="11.42578125" style="9"/>
    <col min="15106" max="15106" width="61.5703125" style="9" customWidth="1"/>
    <col min="15107" max="15107" width="51.5703125" style="9" customWidth="1"/>
    <col min="15108" max="15108" width="17" style="9" customWidth="1"/>
    <col min="15109" max="15109" width="12.5703125" style="9" customWidth="1"/>
    <col min="15110" max="15110" width="13" style="9" customWidth="1"/>
    <col min="15111" max="15111" width="13.7109375" style="9" customWidth="1"/>
    <col min="15112" max="15361" width="11.42578125" style="9"/>
    <col min="15362" max="15362" width="61.5703125" style="9" customWidth="1"/>
    <col min="15363" max="15363" width="51.5703125" style="9" customWidth="1"/>
    <col min="15364" max="15364" width="17" style="9" customWidth="1"/>
    <col min="15365" max="15365" width="12.5703125" style="9" customWidth="1"/>
    <col min="15366" max="15366" width="13" style="9" customWidth="1"/>
    <col min="15367" max="15367" width="13.7109375" style="9" customWidth="1"/>
    <col min="15368" max="15617" width="11.42578125" style="9"/>
    <col min="15618" max="15618" width="61.5703125" style="9" customWidth="1"/>
    <col min="15619" max="15619" width="51.5703125" style="9" customWidth="1"/>
    <col min="15620" max="15620" width="17" style="9" customWidth="1"/>
    <col min="15621" max="15621" width="12.5703125" style="9" customWidth="1"/>
    <col min="15622" max="15622" width="13" style="9" customWidth="1"/>
    <col min="15623" max="15623" width="13.7109375" style="9" customWidth="1"/>
    <col min="15624" max="15873" width="11.42578125" style="9"/>
    <col min="15874" max="15874" width="61.5703125" style="9" customWidth="1"/>
    <col min="15875" max="15875" width="51.5703125" style="9" customWidth="1"/>
    <col min="15876" max="15876" width="17" style="9" customWidth="1"/>
    <col min="15877" max="15877" width="12.5703125" style="9" customWidth="1"/>
    <col min="15878" max="15878" width="13" style="9" customWidth="1"/>
    <col min="15879" max="15879" width="13.7109375" style="9" customWidth="1"/>
    <col min="15880" max="16129" width="11.42578125" style="9"/>
    <col min="16130" max="16130" width="61.5703125" style="9" customWidth="1"/>
    <col min="16131" max="16131" width="51.5703125" style="9" customWidth="1"/>
    <col min="16132" max="16132" width="17" style="9" customWidth="1"/>
    <col min="16133" max="16133" width="12.5703125" style="9" customWidth="1"/>
    <col min="16134" max="16134" width="13" style="9" customWidth="1"/>
    <col min="16135" max="16135" width="13.7109375" style="9" customWidth="1"/>
    <col min="16136" max="16384" width="11.42578125" style="9"/>
  </cols>
  <sheetData>
    <row r="1" spans="1:10" s="2" customFormat="1">
      <c r="A1" s="1"/>
      <c r="C1" s="2" t="s">
        <v>14</v>
      </c>
      <c r="D1" s="57"/>
      <c r="E1" s="3"/>
      <c r="G1" s="9"/>
      <c r="J1"/>
    </row>
    <row r="2" spans="1:10" s="2" customFormat="1">
      <c r="A2" s="1"/>
      <c r="B2" s="2" t="s">
        <v>7</v>
      </c>
      <c r="C2" s="2" t="s">
        <v>0</v>
      </c>
      <c r="D2" s="3"/>
      <c r="E2" s="3"/>
      <c r="J2"/>
    </row>
    <row r="3" spans="1:10" s="7" customFormat="1">
      <c r="A3" s="4" t="s">
        <v>1</v>
      </c>
      <c r="B3" s="5" t="s">
        <v>2</v>
      </c>
      <c r="C3" s="6" t="s">
        <v>3</v>
      </c>
      <c r="D3" s="6" t="s">
        <v>4</v>
      </c>
      <c r="E3" s="5" t="s">
        <v>5</v>
      </c>
      <c r="I3"/>
    </row>
    <row r="4" spans="1:10">
      <c r="B4" s="9" t="s">
        <v>15</v>
      </c>
      <c r="C4" s="11"/>
      <c r="E4" s="11">
        <v>74364.2799999993</v>
      </c>
      <c r="I4"/>
      <c r="J4" s="9"/>
    </row>
    <row r="5" spans="1:10">
      <c r="A5" s="36">
        <v>44562</v>
      </c>
      <c r="B5" s="9" t="s">
        <v>17</v>
      </c>
      <c r="C5" s="11"/>
      <c r="D5" s="11">
        <v>107.4</v>
      </c>
      <c r="E5" s="11">
        <f>E4+C5-D5</f>
        <v>74256.879999999306</v>
      </c>
      <c r="I5"/>
      <c r="J5" s="9"/>
    </row>
    <row r="6" spans="1:10">
      <c r="A6" s="36">
        <v>44573</v>
      </c>
      <c r="B6" s="9" t="s">
        <v>18</v>
      </c>
      <c r="C6" s="11"/>
      <c r="D6" s="11">
        <v>116.27</v>
      </c>
      <c r="E6" s="11">
        <f>E5+C6-D6</f>
        <v>74140.609999999302</v>
      </c>
      <c r="I6"/>
      <c r="J6" s="9"/>
    </row>
    <row r="7" spans="1:10">
      <c r="A7" s="36">
        <v>44586</v>
      </c>
      <c r="B7" s="9" t="s">
        <v>19</v>
      </c>
      <c r="C7" s="11"/>
      <c r="D7" s="11">
        <v>240.07</v>
      </c>
      <c r="E7" s="11">
        <f t="shared" ref="E7:E71" si="0">E6+C7-D7</f>
        <v>73900.539999999295</v>
      </c>
      <c r="I7"/>
      <c r="J7" s="9"/>
    </row>
    <row r="8" spans="1:10">
      <c r="A8" s="36">
        <v>44586</v>
      </c>
      <c r="B8" s="9" t="s">
        <v>20</v>
      </c>
      <c r="C8" s="11"/>
      <c r="D8" s="11">
        <v>3</v>
      </c>
      <c r="E8" s="11">
        <f t="shared" si="0"/>
        <v>73897.539999999295</v>
      </c>
      <c r="I8"/>
      <c r="J8" s="9"/>
    </row>
    <row r="9" spans="1:10">
      <c r="A9" s="36">
        <v>44587</v>
      </c>
      <c r="B9" s="9" t="s">
        <v>21</v>
      </c>
      <c r="C9" s="11">
        <v>2652528.7200000002</v>
      </c>
      <c r="E9" s="11">
        <f t="shared" si="0"/>
        <v>2726426.2599999993</v>
      </c>
      <c r="I9"/>
      <c r="J9" s="9"/>
    </row>
    <row r="10" spans="1:10">
      <c r="A10" s="36">
        <v>44587</v>
      </c>
      <c r="B10" s="9" t="s">
        <v>21</v>
      </c>
      <c r="C10" s="11">
        <v>1868066.26</v>
      </c>
      <c r="E10" s="11">
        <f t="shared" si="0"/>
        <v>4594492.5199999996</v>
      </c>
      <c r="I10"/>
      <c r="J10" s="9"/>
    </row>
    <row r="11" spans="1:10">
      <c r="A11" s="36">
        <v>44587</v>
      </c>
      <c r="B11" s="9" t="s">
        <v>22</v>
      </c>
      <c r="C11" s="11"/>
      <c r="D11" s="18">
        <v>3151201.98</v>
      </c>
      <c r="E11" s="11">
        <f t="shared" si="0"/>
        <v>1443290.5399999996</v>
      </c>
      <c r="I11"/>
      <c r="J11" s="9"/>
    </row>
    <row r="12" spans="1:10">
      <c r="A12" s="36">
        <v>43858</v>
      </c>
      <c r="B12" s="9" t="s">
        <v>23</v>
      </c>
      <c r="C12" s="11">
        <v>9600000</v>
      </c>
      <c r="E12" s="11">
        <f t="shared" si="0"/>
        <v>11043290.539999999</v>
      </c>
      <c r="I12"/>
      <c r="J12" s="9"/>
    </row>
    <row r="13" spans="1:10">
      <c r="A13" s="36">
        <v>44589</v>
      </c>
      <c r="B13" s="9" t="s">
        <v>24</v>
      </c>
      <c r="C13" s="11"/>
      <c r="D13" s="18">
        <v>1525861.71</v>
      </c>
      <c r="E13" s="11">
        <f t="shared" si="0"/>
        <v>9517428.8299999982</v>
      </c>
      <c r="I13"/>
      <c r="J13" s="9"/>
    </row>
    <row r="14" spans="1:10">
      <c r="A14" s="36">
        <v>44589</v>
      </c>
      <c r="B14" s="9" t="s">
        <v>25</v>
      </c>
      <c r="C14" s="11"/>
      <c r="D14" s="18">
        <v>9462415.1600000001</v>
      </c>
      <c r="E14" s="11">
        <f t="shared" si="0"/>
        <v>55013.669999998063</v>
      </c>
      <c r="I14"/>
      <c r="J14" s="9"/>
    </row>
    <row r="15" spans="1:10">
      <c r="A15" s="36">
        <v>44593</v>
      </c>
      <c r="B15" s="9" t="s">
        <v>29</v>
      </c>
      <c r="C15" s="11"/>
      <c r="D15" s="11">
        <v>2625.2</v>
      </c>
      <c r="E15" s="11">
        <f t="shared" si="0"/>
        <v>52388.469999998066</v>
      </c>
      <c r="I15"/>
      <c r="J15" s="9"/>
    </row>
    <row r="16" spans="1:10">
      <c r="A16" s="36">
        <v>44600</v>
      </c>
      <c r="B16" s="9" t="s">
        <v>30</v>
      </c>
      <c r="C16" s="11"/>
      <c r="D16" s="18">
        <v>246.2</v>
      </c>
      <c r="E16" s="11">
        <f t="shared" si="0"/>
        <v>52142.269999998069</v>
      </c>
      <c r="I16"/>
      <c r="J16" s="9"/>
    </row>
    <row r="17" spans="1:10">
      <c r="A17" s="36">
        <v>44600</v>
      </c>
      <c r="B17" s="9" t="s">
        <v>31</v>
      </c>
      <c r="C17" s="11"/>
      <c r="D17" s="11">
        <v>3</v>
      </c>
      <c r="E17" s="11">
        <f t="shared" si="0"/>
        <v>52139.269999998069</v>
      </c>
      <c r="I17"/>
      <c r="J17" s="9"/>
    </row>
    <row r="18" spans="1:10">
      <c r="A18" s="36">
        <v>44600</v>
      </c>
      <c r="B18" s="9" t="s">
        <v>32</v>
      </c>
      <c r="C18" s="11"/>
      <c r="D18" s="18">
        <v>895.34</v>
      </c>
      <c r="E18" s="11">
        <f t="shared" si="0"/>
        <v>51243.929999998072</v>
      </c>
      <c r="I18"/>
      <c r="J18" s="9"/>
    </row>
    <row r="19" spans="1:10">
      <c r="A19" s="36">
        <v>44600</v>
      </c>
      <c r="B19" s="9" t="s">
        <v>31</v>
      </c>
      <c r="C19" s="11"/>
      <c r="D19" s="11">
        <v>3</v>
      </c>
      <c r="E19" s="11">
        <f t="shared" si="0"/>
        <v>51240.929999998072</v>
      </c>
      <c r="I19"/>
      <c r="J19" s="9"/>
    </row>
    <row r="20" spans="1:10">
      <c r="A20" s="36">
        <v>44600</v>
      </c>
      <c r="B20" s="9" t="s">
        <v>33</v>
      </c>
      <c r="C20" s="11"/>
      <c r="D20" s="11">
        <v>3800.7</v>
      </c>
      <c r="E20" s="11">
        <f t="shared" si="0"/>
        <v>47440.229999998075</v>
      </c>
      <c r="I20"/>
      <c r="J20" s="9"/>
    </row>
    <row r="21" spans="1:10">
      <c r="A21" s="36">
        <v>44600</v>
      </c>
      <c r="B21" s="9" t="s">
        <v>31</v>
      </c>
      <c r="C21" s="11"/>
      <c r="D21" s="11">
        <v>3</v>
      </c>
      <c r="E21" s="11">
        <f t="shared" si="0"/>
        <v>47437.229999998075</v>
      </c>
      <c r="I21"/>
      <c r="J21" s="9"/>
    </row>
    <row r="22" spans="1:10">
      <c r="A22" s="36">
        <v>44600</v>
      </c>
      <c r="B22" s="9" t="s">
        <v>34</v>
      </c>
      <c r="C22" s="11"/>
      <c r="D22" s="11">
        <v>1790.67</v>
      </c>
      <c r="E22" s="11">
        <f t="shared" si="0"/>
        <v>45646.559999998077</v>
      </c>
      <c r="I22"/>
      <c r="J22" s="9"/>
    </row>
    <row r="23" spans="1:10">
      <c r="A23" s="36">
        <v>44600</v>
      </c>
      <c r="B23" s="9" t="s">
        <v>31</v>
      </c>
      <c r="C23" s="11"/>
      <c r="D23" s="11">
        <v>3</v>
      </c>
      <c r="E23" s="11">
        <f t="shared" si="0"/>
        <v>45643.559999998077</v>
      </c>
      <c r="I23"/>
      <c r="J23" s="9"/>
    </row>
    <row r="24" spans="1:10">
      <c r="A24" s="36">
        <v>44600</v>
      </c>
      <c r="B24" s="9" t="s">
        <v>18</v>
      </c>
      <c r="C24" s="11"/>
      <c r="D24" s="11">
        <v>116.27</v>
      </c>
      <c r="E24" s="11">
        <f t="shared" si="0"/>
        <v>45527.28999999808</v>
      </c>
      <c r="I24"/>
      <c r="J24" s="9"/>
    </row>
    <row r="25" spans="1:10">
      <c r="A25" s="36">
        <v>44617</v>
      </c>
      <c r="B25" s="9" t="s">
        <v>23</v>
      </c>
      <c r="C25" s="11">
        <v>5000000</v>
      </c>
      <c r="E25" s="11">
        <f t="shared" si="0"/>
        <v>5045527.2899999982</v>
      </c>
      <c r="I25"/>
      <c r="J25" s="9"/>
    </row>
    <row r="26" spans="1:10">
      <c r="A26" s="36">
        <v>44617</v>
      </c>
      <c r="B26" s="9" t="s">
        <v>35</v>
      </c>
      <c r="C26" s="11"/>
      <c r="D26" s="11">
        <v>3137993.1</v>
      </c>
      <c r="E26" s="11">
        <f t="shared" si="0"/>
        <v>1907534.1899999981</v>
      </c>
      <c r="I26"/>
      <c r="J26" s="9"/>
    </row>
    <row r="27" spans="1:10">
      <c r="A27" s="36">
        <v>44617</v>
      </c>
      <c r="B27" s="9" t="s">
        <v>24</v>
      </c>
      <c r="C27" s="11"/>
      <c r="D27" s="11">
        <v>1673701.15</v>
      </c>
      <c r="E27" s="11">
        <f t="shared" si="0"/>
        <v>233833.03999999817</v>
      </c>
      <c r="I27"/>
      <c r="J27" s="9"/>
    </row>
    <row r="28" spans="1:10">
      <c r="A28" s="36">
        <v>44620</v>
      </c>
      <c r="B28" s="9" t="s">
        <v>36</v>
      </c>
      <c r="C28" s="11">
        <v>14575818.310000001</v>
      </c>
      <c r="E28" s="11">
        <f t="shared" si="0"/>
        <v>14809651.349999998</v>
      </c>
      <c r="I28"/>
      <c r="J28" s="9"/>
    </row>
    <row r="29" spans="1:10">
      <c r="A29" s="36">
        <v>44620</v>
      </c>
      <c r="B29" s="9" t="s">
        <v>25</v>
      </c>
      <c r="C29" s="11"/>
      <c r="D29" s="11">
        <v>10131997.800000001</v>
      </c>
      <c r="E29" s="11">
        <f t="shared" si="0"/>
        <v>4677653.549999997</v>
      </c>
      <c r="I29"/>
      <c r="J29" s="9"/>
    </row>
    <row r="30" spans="1:10">
      <c r="A30" s="36">
        <v>44620</v>
      </c>
      <c r="B30" s="9" t="s">
        <v>39</v>
      </c>
      <c r="C30" s="11"/>
      <c r="D30" s="11">
        <v>4500000</v>
      </c>
      <c r="E30" s="11">
        <f t="shared" si="0"/>
        <v>177653.54999999702</v>
      </c>
      <c r="I30"/>
      <c r="J30" s="9"/>
    </row>
    <row r="31" spans="1:10">
      <c r="A31" s="36">
        <v>44622</v>
      </c>
      <c r="B31" s="9" t="s">
        <v>19</v>
      </c>
      <c r="C31" s="11"/>
      <c r="D31" s="11">
        <v>31439.439999999999</v>
      </c>
      <c r="E31" s="11">
        <f t="shared" si="0"/>
        <v>146214.10999999702</v>
      </c>
      <c r="I31"/>
      <c r="J31" s="9"/>
    </row>
    <row r="32" spans="1:10" ht="1.35" customHeight="1">
      <c r="A32" s="36">
        <v>44622</v>
      </c>
      <c r="B32" s="9" t="s">
        <v>31</v>
      </c>
      <c r="C32" s="11"/>
      <c r="D32" s="11">
        <v>3</v>
      </c>
      <c r="E32" s="11">
        <f t="shared" si="0"/>
        <v>146211.10999999702</v>
      </c>
      <c r="I32"/>
      <c r="J32" s="9"/>
    </row>
    <row r="33" spans="1:10">
      <c r="A33" s="36">
        <v>44622</v>
      </c>
      <c r="B33" s="9" t="s">
        <v>19</v>
      </c>
      <c r="C33" s="11"/>
      <c r="D33" s="11">
        <v>275.89</v>
      </c>
      <c r="E33" s="11">
        <f t="shared" si="0"/>
        <v>145935.219999997</v>
      </c>
      <c r="I33"/>
      <c r="J33" s="9"/>
    </row>
    <row r="34" spans="1:10">
      <c r="A34" s="36">
        <v>44622</v>
      </c>
      <c r="B34" s="9" t="s">
        <v>20</v>
      </c>
      <c r="C34" s="11"/>
      <c r="D34" s="11">
        <v>3</v>
      </c>
      <c r="E34" s="11">
        <f t="shared" si="0"/>
        <v>145932.219999997</v>
      </c>
      <c r="I34"/>
      <c r="J34" s="9"/>
    </row>
    <row r="35" spans="1:10">
      <c r="A35" s="36">
        <v>44628</v>
      </c>
      <c r="B35" s="9" t="s">
        <v>18</v>
      </c>
      <c r="C35" s="11"/>
      <c r="D35" s="11">
        <v>106.58</v>
      </c>
      <c r="E35" s="11">
        <f t="shared" si="0"/>
        <v>145825.63999999702</v>
      </c>
      <c r="I35"/>
      <c r="J35" s="9"/>
    </row>
    <row r="36" spans="1:10">
      <c r="A36" s="36">
        <v>44631</v>
      </c>
      <c r="B36" s="9" t="s">
        <v>18</v>
      </c>
      <c r="C36" s="11"/>
      <c r="D36" s="11">
        <v>1015.5</v>
      </c>
      <c r="E36" s="11">
        <f t="shared" si="0"/>
        <v>144810.13999999702</v>
      </c>
      <c r="I36"/>
      <c r="J36" s="9"/>
    </row>
    <row r="37" spans="1:10">
      <c r="A37" s="36">
        <v>44642</v>
      </c>
      <c r="B37" s="9" t="s">
        <v>23</v>
      </c>
      <c r="C37" s="11">
        <v>500000</v>
      </c>
      <c r="E37" s="11">
        <f t="shared" si="0"/>
        <v>644810.13999999699</v>
      </c>
      <c r="I37"/>
      <c r="J37" s="9"/>
    </row>
    <row r="38" spans="1:10">
      <c r="A38" s="36">
        <v>44642</v>
      </c>
      <c r="B38" s="9" t="s">
        <v>44</v>
      </c>
      <c r="C38" s="11"/>
      <c r="D38" s="18">
        <v>66962.539999999994</v>
      </c>
      <c r="E38" s="11">
        <f t="shared" si="0"/>
        <v>577847.59999999695</v>
      </c>
      <c r="G38" s="11"/>
      <c r="I38"/>
      <c r="J38" s="9"/>
    </row>
    <row r="39" spans="1:10">
      <c r="A39" s="36">
        <v>44642</v>
      </c>
      <c r="B39" s="9" t="s">
        <v>20</v>
      </c>
      <c r="C39" s="11"/>
      <c r="D39" s="11">
        <v>3</v>
      </c>
      <c r="E39" s="11">
        <f t="shared" si="0"/>
        <v>577844.59999999695</v>
      </c>
      <c r="I39"/>
      <c r="J39" s="9"/>
    </row>
    <row r="40" spans="1:10">
      <c r="A40" s="36">
        <v>44642</v>
      </c>
      <c r="B40" s="9" t="s">
        <v>19</v>
      </c>
      <c r="C40" s="11"/>
      <c r="D40" s="11">
        <v>69957.350000000006</v>
      </c>
      <c r="E40" s="11">
        <f t="shared" si="0"/>
        <v>507887.24999999697</v>
      </c>
      <c r="I40"/>
      <c r="J40" s="9"/>
    </row>
    <row r="41" spans="1:10">
      <c r="A41" s="36">
        <v>44642</v>
      </c>
      <c r="B41" s="9" t="s">
        <v>31</v>
      </c>
      <c r="C41" s="11"/>
      <c r="D41" s="11">
        <v>3</v>
      </c>
      <c r="E41" s="11">
        <f t="shared" si="0"/>
        <v>507884.24999999697</v>
      </c>
      <c r="I41"/>
      <c r="J41" s="9"/>
    </row>
    <row r="42" spans="1:10">
      <c r="A42" s="36">
        <v>44642</v>
      </c>
      <c r="B42" s="9" t="s">
        <v>19</v>
      </c>
      <c r="C42" s="11"/>
      <c r="D42" s="11">
        <v>96974.2</v>
      </c>
      <c r="E42" s="11">
        <f t="shared" si="0"/>
        <v>410910.04999999696</v>
      </c>
      <c r="I42"/>
      <c r="J42" s="9"/>
    </row>
    <row r="43" spans="1:10">
      <c r="A43" s="36">
        <v>44642</v>
      </c>
      <c r="B43" s="9" t="s">
        <v>31</v>
      </c>
      <c r="C43" s="11"/>
      <c r="D43" s="11">
        <v>3</v>
      </c>
      <c r="E43" s="11">
        <f t="shared" si="0"/>
        <v>410907.04999999696</v>
      </c>
      <c r="I43"/>
      <c r="J43" s="9"/>
    </row>
    <row r="44" spans="1:10">
      <c r="A44" s="36">
        <v>44642</v>
      </c>
      <c r="B44" s="9" t="s">
        <v>19</v>
      </c>
      <c r="C44" s="11"/>
      <c r="D44" s="11">
        <v>163884.71</v>
      </c>
      <c r="E44" s="11">
        <f t="shared" si="0"/>
        <v>247022.33999999697</v>
      </c>
      <c r="I44"/>
      <c r="J44" s="9"/>
    </row>
    <row r="45" spans="1:10">
      <c r="A45" s="36">
        <v>44642</v>
      </c>
      <c r="B45" s="9" t="s">
        <v>20</v>
      </c>
      <c r="C45" s="11"/>
      <c r="D45" s="11">
        <v>3</v>
      </c>
      <c r="E45" s="11">
        <f t="shared" si="0"/>
        <v>247019.33999999697</v>
      </c>
      <c r="I45"/>
      <c r="J45" s="9"/>
    </row>
    <row r="46" spans="1:10">
      <c r="A46" s="36">
        <v>44648</v>
      </c>
      <c r="B46" s="9" t="s">
        <v>23</v>
      </c>
      <c r="C46" s="43">
        <v>1657340.16</v>
      </c>
      <c r="E46" s="11">
        <f t="shared" si="0"/>
        <v>1904359.499999997</v>
      </c>
      <c r="I46"/>
      <c r="J46" s="9"/>
    </row>
    <row r="47" spans="1:10">
      <c r="A47" s="36">
        <v>44648</v>
      </c>
      <c r="B47" s="9" t="s">
        <v>46</v>
      </c>
      <c r="C47" s="13">
        <v>8486917.3399999999</v>
      </c>
      <c r="E47" s="11">
        <f t="shared" si="0"/>
        <v>10391276.839999996</v>
      </c>
      <c r="I47"/>
      <c r="J47" s="9"/>
    </row>
    <row r="48" spans="1:10">
      <c r="A48" s="36">
        <v>44648</v>
      </c>
      <c r="B48" s="9" t="s">
        <v>25</v>
      </c>
      <c r="C48" s="11"/>
      <c r="D48" s="11">
        <v>10144257.5</v>
      </c>
      <c r="E48" s="11">
        <f t="shared" si="0"/>
        <v>247019.33999999613</v>
      </c>
      <c r="I48"/>
      <c r="J48" s="9"/>
    </row>
    <row r="49" spans="1:10">
      <c r="A49" s="36">
        <v>44649</v>
      </c>
      <c r="B49" s="9" t="s">
        <v>49</v>
      </c>
      <c r="C49" s="11">
        <v>55910.8</v>
      </c>
      <c r="E49" s="11">
        <f t="shared" si="0"/>
        <v>302930.13999999611</v>
      </c>
      <c r="I49"/>
      <c r="J49" s="9"/>
    </row>
    <row r="50" spans="1:10">
      <c r="A50" s="36">
        <v>44650</v>
      </c>
      <c r="B50" s="9" t="s">
        <v>36</v>
      </c>
      <c r="C50" s="11">
        <v>14575818.310000001</v>
      </c>
      <c r="E50" s="11">
        <f t="shared" si="0"/>
        <v>14878748.449999997</v>
      </c>
      <c r="I50"/>
      <c r="J50" s="9"/>
    </row>
    <row r="51" spans="1:10">
      <c r="A51" s="36">
        <v>44650</v>
      </c>
      <c r="B51" s="9" t="s">
        <v>50</v>
      </c>
      <c r="C51" s="11"/>
      <c r="D51" s="11">
        <v>3516801.74</v>
      </c>
      <c r="E51" s="11">
        <f t="shared" si="0"/>
        <v>11361946.709999997</v>
      </c>
      <c r="H51" s="18"/>
      <c r="I51"/>
      <c r="J51" s="9"/>
    </row>
    <row r="52" spans="1:10">
      <c r="A52" s="36">
        <v>44650</v>
      </c>
      <c r="B52" s="9" t="s">
        <v>24</v>
      </c>
      <c r="C52" s="11"/>
      <c r="D52" s="11">
        <v>1660830.75</v>
      </c>
      <c r="E52" s="11">
        <f t="shared" si="0"/>
        <v>9701115.9599999972</v>
      </c>
      <c r="I52"/>
      <c r="J52" s="9"/>
    </row>
    <row r="53" spans="1:10">
      <c r="A53" s="36">
        <v>44650</v>
      </c>
      <c r="B53" s="9" t="s">
        <v>39</v>
      </c>
      <c r="C53" s="11"/>
      <c r="D53" s="11">
        <v>9500000</v>
      </c>
      <c r="E53" s="11">
        <f t="shared" si="0"/>
        <v>201115.95999999717</v>
      </c>
      <c r="H53" s="11"/>
      <c r="I53"/>
      <c r="J53" s="9"/>
    </row>
    <row r="54" spans="1:10">
      <c r="A54" s="36">
        <v>44652</v>
      </c>
      <c r="B54" s="9" t="s">
        <v>17</v>
      </c>
      <c r="C54" s="11"/>
      <c r="D54" s="13">
        <v>123.6</v>
      </c>
      <c r="E54" s="11">
        <f t="shared" si="0"/>
        <v>200992.35999999716</v>
      </c>
      <c r="I54"/>
      <c r="J54" s="9"/>
    </row>
    <row r="55" spans="1:10">
      <c r="A55" s="36">
        <v>44658</v>
      </c>
      <c r="B55" s="9" t="s">
        <v>53</v>
      </c>
      <c r="C55" s="11"/>
      <c r="D55" s="13">
        <v>13882.57</v>
      </c>
      <c r="E55" s="11">
        <f t="shared" si="0"/>
        <v>187109.78999999716</v>
      </c>
      <c r="I55"/>
      <c r="J55" s="9"/>
    </row>
    <row r="56" spans="1:10">
      <c r="A56" s="36">
        <v>44658</v>
      </c>
      <c r="B56" s="9" t="s">
        <v>20</v>
      </c>
      <c r="C56" s="11"/>
      <c r="D56" s="11">
        <v>3</v>
      </c>
      <c r="E56" s="11">
        <f t="shared" si="0"/>
        <v>187106.78999999716</v>
      </c>
      <c r="I56"/>
      <c r="J56" s="9"/>
    </row>
    <row r="57" spans="1:10" s="14" customFormat="1">
      <c r="A57" s="36">
        <v>44658</v>
      </c>
      <c r="B57" s="14" t="s">
        <v>54</v>
      </c>
      <c r="C57" s="15"/>
      <c r="D57" s="15">
        <v>26713.47</v>
      </c>
      <c r="E57" s="11">
        <f t="shared" si="0"/>
        <v>160393.31999999715</v>
      </c>
      <c r="H57" s="15"/>
      <c r="I57"/>
    </row>
    <row r="58" spans="1:10">
      <c r="A58" s="36">
        <v>44658</v>
      </c>
      <c r="B58" s="14" t="s">
        <v>20</v>
      </c>
      <c r="C58" s="11"/>
      <c r="D58" s="11">
        <v>3</v>
      </c>
      <c r="E58" s="11">
        <f t="shared" si="0"/>
        <v>160390.31999999715</v>
      </c>
      <c r="I58"/>
      <c r="J58" s="9"/>
    </row>
    <row r="59" spans="1:10">
      <c r="A59" s="36">
        <v>44658</v>
      </c>
      <c r="B59" s="9" t="s">
        <v>55</v>
      </c>
      <c r="C59" s="11"/>
      <c r="D59" s="11">
        <v>12760.92</v>
      </c>
      <c r="E59" s="11">
        <f t="shared" si="0"/>
        <v>147629.39999999714</v>
      </c>
      <c r="I59"/>
      <c r="J59" s="9"/>
    </row>
    <row r="60" spans="1:10">
      <c r="A60" s="36">
        <v>44658</v>
      </c>
      <c r="B60" s="9" t="s">
        <v>31</v>
      </c>
      <c r="C60" s="11"/>
      <c r="D60" s="11">
        <v>3</v>
      </c>
      <c r="E60" s="11">
        <f t="shared" si="0"/>
        <v>147626.39999999714</v>
      </c>
      <c r="I60"/>
      <c r="J60" s="9"/>
    </row>
    <row r="61" spans="1:10">
      <c r="A61" s="36">
        <v>44658</v>
      </c>
      <c r="B61" s="9" t="s">
        <v>131</v>
      </c>
      <c r="C61" s="11"/>
      <c r="D61" s="11">
        <v>1352.35</v>
      </c>
      <c r="E61" s="11">
        <f t="shared" si="0"/>
        <v>146274.04999999714</v>
      </c>
      <c r="I61"/>
      <c r="J61" s="9"/>
    </row>
    <row r="62" spans="1:10">
      <c r="A62" s="36">
        <v>44659</v>
      </c>
      <c r="B62" s="9" t="s">
        <v>18</v>
      </c>
      <c r="C62" s="11"/>
      <c r="D62" s="11">
        <v>147.01</v>
      </c>
      <c r="E62" s="11">
        <f t="shared" si="0"/>
        <v>146127.03999999713</v>
      </c>
      <c r="I62"/>
      <c r="J62" s="9"/>
    </row>
    <row r="63" spans="1:10" s="14" customFormat="1">
      <c r="A63" s="36">
        <v>44659</v>
      </c>
      <c r="B63" s="14" t="s">
        <v>19</v>
      </c>
      <c r="C63" s="15"/>
      <c r="D63" s="15">
        <v>847.86</v>
      </c>
      <c r="E63" s="11">
        <f t="shared" si="0"/>
        <v>145279.17999999714</v>
      </c>
      <c r="F63" s="44"/>
      <c r="I63"/>
    </row>
    <row r="64" spans="1:10">
      <c r="A64" s="36">
        <v>44659</v>
      </c>
      <c r="B64" s="9" t="s">
        <v>20</v>
      </c>
      <c r="C64" s="11"/>
      <c r="D64" s="11">
        <v>3</v>
      </c>
      <c r="E64" s="11">
        <f t="shared" si="0"/>
        <v>145276.17999999714</v>
      </c>
      <c r="I64"/>
      <c r="J64" s="11"/>
    </row>
    <row r="65" spans="1:10">
      <c r="A65" s="36">
        <v>44670</v>
      </c>
      <c r="B65" s="9" t="s">
        <v>18</v>
      </c>
      <c r="C65" s="11"/>
      <c r="D65" s="18">
        <v>106.58</v>
      </c>
      <c r="E65" s="11">
        <f t="shared" si="0"/>
        <v>145169.59999999715</v>
      </c>
      <c r="I65"/>
      <c r="J65" s="9"/>
    </row>
    <row r="66" spans="1:10">
      <c r="A66" s="36">
        <v>44673</v>
      </c>
      <c r="B66" s="9" t="s">
        <v>58</v>
      </c>
      <c r="C66" s="11">
        <v>573.98</v>
      </c>
      <c r="D66" s="18"/>
      <c r="E66" s="11">
        <f t="shared" si="0"/>
        <v>145743.57999999716</v>
      </c>
      <c r="I66"/>
      <c r="J66" s="9"/>
    </row>
    <row r="67" spans="1:10">
      <c r="A67" s="36">
        <v>44673</v>
      </c>
      <c r="B67" s="9" t="s">
        <v>56</v>
      </c>
      <c r="C67" s="11"/>
      <c r="D67" s="18">
        <v>31</v>
      </c>
      <c r="E67" s="11">
        <f t="shared" si="0"/>
        <v>145712.57999999716</v>
      </c>
      <c r="F67" s="10" t="s">
        <v>57</v>
      </c>
      <c r="I67"/>
      <c r="J67" s="9"/>
    </row>
    <row r="68" spans="1:10">
      <c r="A68" s="36">
        <v>44677</v>
      </c>
      <c r="B68" s="9" t="s">
        <v>36</v>
      </c>
      <c r="C68" s="11">
        <v>14575818.310000001</v>
      </c>
      <c r="E68" s="11">
        <f t="shared" si="0"/>
        <v>14721530.889999997</v>
      </c>
      <c r="I68"/>
      <c r="J68" s="9"/>
    </row>
    <row r="69" spans="1:10">
      <c r="A69" s="36">
        <v>44677</v>
      </c>
      <c r="B69" s="9" t="s">
        <v>39</v>
      </c>
      <c r="C69" s="11"/>
      <c r="D69" s="11">
        <v>14700000</v>
      </c>
      <c r="E69" s="11">
        <f t="shared" si="0"/>
        <v>21530.889999996871</v>
      </c>
      <c r="I69"/>
      <c r="J69" s="9"/>
    </row>
    <row r="70" spans="1:10" s="14" customFormat="1">
      <c r="A70" s="36">
        <v>44679</v>
      </c>
      <c r="B70" s="14" t="s">
        <v>23</v>
      </c>
      <c r="C70" s="15">
        <v>5100000</v>
      </c>
      <c r="D70" s="15"/>
      <c r="E70" s="11">
        <f t="shared" si="0"/>
        <v>5121530.8899999969</v>
      </c>
      <c r="I70"/>
    </row>
    <row r="71" spans="1:10" s="14" customFormat="1">
      <c r="A71" s="36">
        <v>44679</v>
      </c>
      <c r="B71" s="14" t="s">
        <v>62</v>
      </c>
      <c r="C71" s="34"/>
      <c r="D71" s="15">
        <v>3377705.43</v>
      </c>
      <c r="E71" s="11">
        <f t="shared" si="0"/>
        <v>1743825.4599999967</v>
      </c>
      <c r="I71"/>
    </row>
    <row r="72" spans="1:10" s="14" customFormat="1">
      <c r="A72" s="36">
        <v>44679</v>
      </c>
      <c r="B72" s="14" t="s">
        <v>24</v>
      </c>
      <c r="C72" s="15"/>
      <c r="D72" s="15">
        <v>1686395.39</v>
      </c>
      <c r="E72" s="11">
        <f t="shared" ref="E72:E98" si="1">E71+C72-D72</f>
        <v>57430.069999996806</v>
      </c>
      <c r="I72"/>
    </row>
    <row r="73" spans="1:10" s="14" customFormat="1">
      <c r="A73" s="36">
        <v>44680</v>
      </c>
      <c r="B73" s="14" t="s">
        <v>23</v>
      </c>
      <c r="C73" s="34">
        <v>9926746.7200000007</v>
      </c>
      <c r="D73" s="15"/>
      <c r="E73" s="11">
        <f t="shared" si="1"/>
        <v>9984176.7899999972</v>
      </c>
      <c r="F73" s="35"/>
      <c r="I73"/>
    </row>
    <row r="74" spans="1:10" s="14" customFormat="1">
      <c r="A74" s="36">
        <v>44680</v>
      </c>
      <c r="B74" s="14" t="s">
        <v>25</v>
      </c>
      <c r="C74" s="15"/>
      <c r="D74" s="15">
        <v>9926746.7200000007</v>
      </c>
      <c r="E74" s="11">
        <f t="shared" si="1"/>
        <v>57430.069999996573</v>
      </c>
      <c r="F74" s="35"/>
      <c r="I74"/>
    </row>
    <row r="75" spans="1:10" s="14" customFormat="1">
      <c r="A75" s="36">
        <v>44685</v>
      </c>
      <c r="B75" s="14" t="s">
        <v>19</v>
      </c>
      <c r="C75" s="15"/>
      <c r="D75" s="15">
        <v>10897.7</v>
      </c>
      <c r="E75" s="11">
        <f t="shared" si="1"/>
        <v>46532.369999996576</v>
      </c>
      <c r="I75"/>
    </row>
    <row r="76" spans="1:10" s="14" customFormat="1">
      <c r="A76" s="36">
        <v>44685</v>
      </c>
      <c r="B76" s="14" t="s">
        <v>20</v>
      </c>
      <c r="C76" s="15"/>
      <c r="D76" s="15">
        <v>3</v>
      </c>
      <c r="E76" s="11">
        <f t="shared" si="1"/>
        <v>46529.369999996576</v>
      </c>
      <c r="I76"/>
    </row>
    <row r="77" spans="1:10" s="14" customFormat="1">
      <c r="A77" s="36">
        <v>44685</v>
      </c>
      <c r="B77" s="14" t="s">
        <v>66</v>
      </c>
      <c r="C77" s="15"/>
      <c r="D77" s="15">
        <v>8822.16</v>
      </c>
      <c r="E77" s="11">
        <f t="shared" si="1"/>
        <v>37707.209999996572</v>
      </c>
      <c r="I77"/>
    </row>
    <row r="78" spans="1:10" s="14" customFormat="1">
      <c r="A78" s="36">
        <v>44685</v>
      </c>
      <c r="B78" s="14" t="s">
        <v>20</v>
      </c>
      <c r="C78" s="15"/>
      <c r="D78" s="15">
        <v>3</v>
      </c>
      <c r="E78" s="11">
        <f t="shared" si="1"/>
        <v>37704.209999996572</v>
      </c>
      <c r="I78"/>
    </row>
    <row r="79" spans="1:10" s="14" customFormat="1">
      <c r="A79" s="36">
        <v>44690</v>
      </c>
      <c r="B79" s="14" t="s">
        <v>67</v>
      </c>
      <c r="C79" s="15">
        <v>31</v>
      </c>
      <c r="D79" s="15"/>
      <c r="E79" s="11">
        <f t="shared" si="1"/>
        <v>37735.209999996572</v>
      </c>
      <c r="I79"/>
    </row>
    <row r="80" spans="1:10" s="14" customFormat="1">
      <c r="A80" s="36">
        <v>44699</v>
      </c>
      <c r="B80" s="14" t="s">
        <v>36</v>
      </c>
      <c r="C80" s="15">
        <v>14575818.310000001</v>
      </c>
      <c r="D80" s="15"/>
      <c r="E80" s="11">
        <f t="shared" si="1"/>
        <v>14613553.519999998</v>
      </c>
      <c r="I80"/>
    </row>
    <row r="81" spans="1:11">
      <c r="A81" s="36">
        <v>44700</v>
      </c>
      <c r="B81" s="9" t="s">
        <v>39</v>
      </c>
      <c r="C81" s="11"/>
      <c r="D81" s="11">
        <v>14500000</v>
      </c>
      <c r="E81" s="11">
        <f t="shared" si="1"/>
        <v>113553.51999999769</v>
      </c>
      <c r="I81"/>
      <c r="J81" s="9"/>
    </row>
    <row r="82" spans="1:11">
      <c r="A82" s="36">
        <v>44705</v>
      </c>
      <c r="B82" s="9" t="s">
        <v>18</v>
      </c>
      <c r="C82" s="11"/>
      <c r="D82" s="11">
        <v>106.58</v>
      </c>
      <c r="E82" s="11">
        <f t="shared" si="1"/>
        <v>113446.93999999769</v>
      </c>
      <c r="G82" s="11"/>
      <c r="I82"/>
      <c r="J82" s="9"/>
    </row>
    <row r="83" spans="1:11">
      <c r="A83" s="36">
        <v>44706</v>
      </c>
      <c r="B83" s="9" t="s">
        <v>36</v>
      </c>
      <c r="C83" s="11">
        <v>14575818.310000001</v>
      </c>
      <c r="E83" s="11">
        <f>E82+C83-D83</f>
        <v>14689265.249999998</v>
      </c>
      <c r="I83"/>
      <c r="J83" s="9"/>
    </row>
    <row r="84" spans="1:11">
      <c r="A84" s="36">
        <v>44706</v>
      </c>
      <c r="B84" s="9" t="s">
        <v>69</v>
      </c>
      <c r="C84" s="11"/>
      <c r="D84" s="18">
        <v>3313365.92</v>
      </c>
      <c r="E84" s="11">
        <f t="shared" si="1"/>
        <v>11375899.329999998</v>
      </c>
      <c r="I84"/>
      <c r="J84" s="9"/>
    </row>
    <row r="85" spans="1:11">
      <c r="A85" s="36">
        <v>44706</v>
      </c>
      <c r="B85" s="9" t="s">
        <v>19</v>
      </c>
      <c r="C85" s="11"/>
      <c r="D85" s="11">
        <v>20</v>
      </c>
      <c r="E85" s="11">
        <f t="shared" si="1"/>
        <v>11375879.329999998</v>
      </c>
      <c r="I85"/>
      <c r="J85" s="9"/>
    </row>
    <row r="86" spans="1:11">
      <c r="A86" s="36">
        <v>44706</v>
      </c>
      <c r="B86" s="9" t="s">
        <v>20</v>
      </c>
      <c r="C86" s="11"/>
      <c r="D86" s="11">
        <v>3</v>
      </c>
      <c r="E86" s="11">
        <f t="shared" si="1"/>
        <v>11375876.329999998</v>
      </c>
      <c r="I86"/>
      <c r="J86" s="9"/>
    </row>
    <row r="87" spans="1:11">
      <c r="A87" s="36">
        <v>44706</v>
      </c>
      <c r="B87" s="9" t="s">
        <v>39</v>
      </c>
      <c r="C87" s="11"/>
      <c r="D87" s="13">
        <v>11300000</v>
      </c>
      <c r="E87" s="11">
        <f t="shared" si="1"/>
        <v>75876.329999998212</v>
      </c>
      <c r="F87" s="16"/>
      <c r="I87"/>
      <c r="J87" s="9"/>
    </row>
    <row r="88" spans="1:11" s="14" customFormat="1">
      <c r="A88" s="36">
        <v>44712</v>
      </c>
      <c r="B88" s="14" t="s">
        <v>23</v>
      </c>
      <c r="C88" s="15">
        <v>11400000</v>
      </c>
      <c r="D88" s="15"/>
      <c r="E88" s="15">
        <f t="shared" si="1"/>
        <v>11475876.329999998</v>
      </c>
      <c r="I88"/>
      <c r="K88" s="15"/>
    </row>
    <row r="89" spans="1:11" s="14" customFormat="1">
      <c r="A89" s="36">
        <v>44712</v>
      </c>
      <c r="B89" s="14" t="s">
        <v>72</v>
      </c>
      <c r="C89" s="15"/>
      <c r="D89" s="15">
        <v>9820328.8300000001</v>
      </c>
      <c r="E89" s="15">
        <f t="shared" si="1"/>
        <v>1655547.4999999981</v>
      </c>
      <c r="I89"/>
    </row>
    <row r="90" spans="1:11" s="14" customFormat="1">
      <c r="A90" s="36">
        <v>44712</v>
      </c>
      <c r="B90" s="14" t="s">
        <v>24</v>
      </c>
      <c r="C90" s="15"/>
      <c r="D90" s="15">
        <v>1605639.8</v>
      </c>
      <c r="E90" s="15">
        <f t="shared" si="1"/>
        <v>49907.699999998091</v>
      </c>
      <c r="I90"/>
    </row>
    <row r="91" spans="1:11">
      <c r="A91" s="36">
        <v>44714</v>
      </c>
      <c r="B91" s="9" t="s">
        <v>18</v>
      </c>
      <c r="C91" s="11"/>
      <c r="D91" s="11">
        <v>106.58</v>
      </c>
      <c r="E91" s="15">
        <f t="shared" si="1"/>
        <v>49801.119999998089</v>
      </c>
      <c r="I91"/>
      <c r="J91" s="9"/>
    </row>
    <row r="92" spans="1:11">
      <c r="A92" s="36">
        <v>44714</v>
      </c>
      <c r="B92" s="9" t="s">
        <v>18</v>
      </c>
      <c r="C92" s="11"/>
      <c r="D92" s="11">
        <v>69.87</v>
      </c>
      <c r="E92" s="15">
        <f t="shared" si="1"/>
        <v>49731.249999998086</v>
      </c>
      <c r="I92"/>
      <c r="J92" s="9"/>
    </row>
    <row r="93" spans="1:11">
      <c r="A93" s="36">
        <v>44714</v>
      </c>
      <c r="B93" s="9" t="s">
        <v>18</v>
      </c>
      <c r="C93" s="11"/>
      <c r="D93" s="11">
        <v>4.1100000000000003</v>
      </c>
      <c r="E93" s="15">
        <f t="shared" si="1"/>
        <v>49727.139999998086</v>
      </c>
      <c r="I93"/>
      <c r="J93" s="9"/>
    </row>
    <row r="94" spans="1:11">
      <c r="A94" s="36">
        <v>44714</v>
      </c>
      <c r="B94" s="9" t="s">
        <v>18</v>
      </c>
      <c r="C94" s="11"/>
      <c r="D94" s="11">
        <v>28.77</v>
      </c>
      <c r="E94" s="15">
        <f t="shared" si="1"/>
        <v>49698.369999998089</v>
      </c>
      <c r="I94"/>
      <c r="J94" s="9"/>
    </row>
    <row r="95" spans="1:11">
      <c r="A95" s="36">
        <v>44714</v>
      </c>
      <c r="B95" s="9" t="s">
        <v>18</v>
      </c>
      <c r="C95" s="11"/>
      <c r="D95" s="11">
        <v>304.63</v>
      </c>
      <c r="E95" s="15">
        <f t="shared" si="1"/>
        <v>49393.739999998092</v>
      </c>
      <c r="F95" s="16"/>
      <c r="I95"/>
      <c r="J95" s="9"/>
    </row>
    <row r="96" spans="1:11">
      <c r="A96" s="36">
        <v>44714</v>
      </c>
      <c r="B96" s="9" t="s">
        <v>18</v>
      </c>
      <c r="C96" s="11"/>
      <c r="D96" s="11">
        <v>74.91</v>
      </c>
      <c r="E96" s="15">
        <f t="shared" si="1"/>
        <v>49318.829999998088</v>
      </c>
      <c r="I96"/>
      <c r="J96" s="9"/>
    </row>
    <row r="97" spans="1:10">
      <c r="A97" s="36">
        <v>44714</v>
      </c>
      <c r="B97" s="9" t="s">
        <v>18</v>
      </c>
      <c r="C97" s="11"/>
      <c r="D97" s="11">
        <v>1088.74</v>
      </c>
      <c r="E97" s="15">
        <f t="shared" si="1"/>
        <v>48230.08999999809</v>
      </c>
      <c r="I97"/>
      <c r="J97" s="9"/>
    </row>
    <row r="98" spans="1:10">
      <c r="A98" s="36">
        <v>44714</v>
      </c>
      <c r="B98" s="9" t="s">
        <v>18</v>
      </c>
      <c r="C98" s="11"/>
      <c r="D98" s="11">
        <v>8188.25</v>
      </c>
      <c r="E98" s="15">
        <f t="shared" si="1"/>
        <v>40041.83999999809</v>
      </c>
      <c r="I98"/>
      <c r="J98" s="9"/>
    </row>
    <row r="99" spans="1:10">
      <c r="A99" s="36">
        <v>44721</v>
      </c>
      <c r="B99" s="9" t="s">
        <v>73</v>
      </c>
      <c r="C99" s="11">
        <v>1352.35</v>
      </c>
      <c r="E99" s="15">
        <f>E98+C99-D99</f>
        <v>41394.189999998089</v>
      </c>
      <c r="I99"/>
      <c r="J99" s="9"/>
    </row>
    <row r="100" spans="1:10">
      <c r="A100" s="36">
        <v>44729</v>
      </c>
      <c r="B100" s="9" t="s">
        <v>18</v>
      </c>
      <c r="C100" s="11"/>
      <c r="D100" s="11">
        <v>0.93</v>
      </c>
      <c r="E100" s="15">
        <f t="shared" ref="E100:E165" si="2">E99+C100-D100</f>
        <v>41393.259999998088</v>
      </c>
      <c r="I100"/>
      <c r="J100" s="9"/>
    </row>
    <row r="101" spans="1:10">
      <c r="A101" s="36">
        <v>44729</v>
      </c>
      <c r="B101" s="9" t="s">
        <v>18</v>
      </c>
      <c r="C101" s="11"/>
      <c r="D101" s="11">
        <v>752.13</v>
      </c>
      <c r="E101" s="15">
        <f t="shared" si="2"/>
        <v>40641.129999998091</v>
      </c>
      <c r="I101"/>
      <c r="J101" s="9"/>
    </row>
    <row r="102" spans="1:10">
      <c r="A102" s="36">
        <v>44729</v>
      </c>
      <c r="B102" s="9" t="s">
        <v>18</v>
      </c>
      <c r="C102" s="13"/>
      <c r="D102" s="11">
        <v>8016.31</v>
      </c>
      <c r="E102" s="15">
        <f t="shared" si="2"/>
        <v>32624.81999999809</v>
      </c>
      <c r="I102"/>
      <c r="J102" s="9"/>
    </row>
    <row r="103" spans="1:10">
      <c r="A103" s="36">
        <v>44729</v>
      </c>
      <c r="B103" s="9" t="s">
        <v>18</v>
      </c>
      <c r="C103" s="11"/>
      <c r="D103" s="11">
        <v>41.1</v>
      </c>
      <c r="E103" s="15">
        <f t="shared" si="2"/>
        <v>32583.719999998091</v>
      </c>
      <c r="I103"/>
      <c r="J103" s="9"/>
    </row>
    <row r="104" spans="1:10">
      <c r="A104" s="36">
        <v>44729</v>
      </c>
      <c r="B104" s="9" t="s">
        <v>18</v>
      </c>
      <c r="C104" s="11"/>
      <c r="D104" s="11">
        <v>263.23</v>
      </c>
      <c r="E104" s="15">
        <f t="shared" si="2"/>
        <v>32320.489999998092</v>
      </c>
      <c r="I104"/>
      <c r="J104" s="9"/>
    </row>
    <row r="105" spans="1:10">
      <c r="A105" s="36">
        <v>44729</v>
      </c>
      <c r="B105" s="9" t="s">
        <v>18</v>
      </c>
      <c r="C105" s="11"/>
      <c r="D105" s="11">
        <v>24.66</v>
      </c>
      <c r="E105" s="15">
        <f t="shared" si="2"/>
        <v>32295.829999998092</v>
      </c>
      <c r="I105"/>
      <c r="J105" s="9"/>
    </row>
    <row r="106" spans="1:10">
      <c r="A106" s="36">
        <v>44729</v>
      </c>
      <c r="B106" s="9" t="s">
        <v>18</v>
      </c>
      <c r="C106" s="11"/>
      <c r="D106" s="11">
        <v>74.91</v>
      </c>
      <c r="E106" s="15">
        <f t="shared" si="2"/>
        <v>32220.919999998092</v>
      </c>
      <c r="I106"/>
      <c r="J106" s="9"/>
    </row>
    <row r="107" spans="1:10">
      <c r="A107" s="36">
        <v>44736</v>
      </c>
      <c r="B107" s="9" t="s">
        <v>36</v>
      </c>
      <c r="C107" s="13">
        <v>14575818.310000001</v>
      </c>
      <c r="E107" s="15">
        <f t="shared" si="2"/>
        <v>14608039.229999999</v>
      </c>
      <c r="I107"/>
      <c r="J107" s="9"/>
    </row>
    <row r="108" spans="1:10">
      <c r="A108" s="36">
        <v>44736</v>
      </c>
      <c r="B108" s="9" t="s">
        <v>39</v>
      </c>
      <c r="C108" s="11"/>
      <c r="D108" s="11">
        <v>14575818.310000001</v>
      </c>
      <c r="E108" s="15">
        <f t="shared" si="2"/>
        <v>32220.919999998063</v>
      </c>
      <c r="I108"/>
      <c r="J108" s="9"/>
    </row>
    <row r="109" spans="1:10">
      <c r="A109" s="36">
        <v>44739</v>
      </c>
      <c r="B109" s="9" t="s">
        <v>23</v>
      </c>
      <c r="C109" s="11">
        <v>6000000</v>
      </c>
      <c r="E109" s="15">
        <f t="shared" si="2"/>
        <v>6032220.9199999981</v>
      </c>
      <c r="I109"/>
      <c r="J109" s="9"/>
    </row>
    <row r="110" spans="1:10" s="14" customFormat="1">
      <c r="A110" s="36">
        <v>44739</v>
      </c>
      <c r="B110" s="14" t="s">
        <v>78</v>
      </c>
      <c r="C110" s="15"/>
      <c r="D110" s="51">
        <v>3304252.5</v>
      </c>
      <c r="E110" s="15">
        <f t="shared" si="2"/>
        <v>2727968.4199999981</v>
      </c>
      <c r="I110"/>
    </row>
    <row r="111" spans="1:10" s="14" customFormat="1">
      <c r="A111" s="36">
        <v>44739</v>
      </c>
      <c r="B111" s="14" t="s">
        <v>24</v>
      </c>
      <c r="C111" s="15"/>
      <c r="D111" s="51">
        <v>2725318.63</v>
      </c>
      <c r="E111" s="15">
        <f t="shared" si="2"/>
        <v>2649.7899999981746</v>
      </c>
      <c r="I111"/>
    </row>
    <row r="112" spans="1:10">
      <c r="A112" s="36">
        <v>44740</v>
      </c>
      <c r="B112" s="9" t="s">
        <v>18</v>
      </c>
      <c r="C112" s="11"/>
      <c r="D112" s="11">
        <v>106.58</v>
      </c>
      <c r="E112" s="15">
        <f t="shared" si="2"/>
        <v>2543.2099999981747</v>
      </c>
      <c r="I112"/>
      <c r="J112" s="9"/>
    </row>
    <row r="113" spans="1:10">
      <c r="A113" s="36">
        <v>44741</v>
      </c>
      <c r="B113" s="9" t="s">
        <v>18</v>
      </c>
      <c r="C113" s="11"/>
      <c r="D113" s="11">
        <v>239.51</v>
      </c>
      <c r="E113" s="15">
        <f t="shared" si="2"/>
        <v>2303.6999999981745</v>
      </c>
      <c r="I113"/>
      <c r="J113" s="9"/>
    </row>
    <row r="114" spans="1:10">
      <c r="A114" s="36">
        <v>44742</v>
      </c>
      <c r="B114" s="9" t="s">
        <v>23</v>
      </c>
      <c r="C114" s="11">
        <v>16500000</v>
      </c>
      <c r="E114" s="15">
        <f t="shared" si="2"/>
        <v>16502303.699999997</v>
      </c>
      <c r="I114"/>
      <c r="J114" s="9"/>
    </row>
    <row r="115" spans="1:10">
      <c r="A115" s="36">
        <v>44742</v>
      </c>
      <c r="B115" s="9" t="s">
        <v>72</v>
      </c>
      <c r="C115" s="11"/>
      <c r="D115" s="11">
        <v>16397111.83</v>
      </c>
      <c r="E115" s="15">
        <f t="shared" si="2"/>
        <v>105191.86999999732</v>
      </c>
      <c r="I115"/>
      <c r="J115" s="9"/>
    </row>
    <row r="116" spans="1:10">
      <c r="A116" s="36">
        <v>44742</v>
      </c>
      <c r="B116" s="9" t="s">
        <v>19</v>
      </c>
      <c r="C116" s="11"/>
      <c r="D116" s="11">
        <v>30000</v>
      </c>
      <c r="E116" s="15">
        <f t="shared" si="2"/>
        <v>75191.869999997318</v>
      </c>
      <c r="I116"/>
      <c r="J116" s="9"/>
    </row>
    <row r="117" spans="1:10">
      <c r="A117" s="36">
        <v>44742</v>
      </c>
      <c r="B117" s="11" t="s">
        <v>20</v>
      </c>
      <c r="C117" s="11"/>
      <c r="D117" s="11">
        <v>3</v>
      </c>
      <c r="E117" s="15">
        <f t="shared" si="2"/>
        <v>75188.869999997318</v>
      </c>
      <c r="I117"/>
      <c r="J117" s="9"/>
    </row>
    <row r="118" spans="1:10">
      <c r="A118" s="36">
        <v>44743</v>
      </c>
      <c r="B118" s="9" t="s">
        <v>93</v>
      </c>
      <c r="C118" s="11"/>
      <c r="D118" s="11">
        <v>151.19999999999999</v>
      </c>
      <c r="E118" s="15">
        <f t="shared" si="2"/>
        <v>75037.669999997321</v>
      </c>
      <c r="I118"/>
      <c r="J118" s="9"/>
    </row>
    <row r="119" spans="1:10">
      <c r="A119" s="36">
        <v>44748</v>
      </c>
      <c r="B119" s="9" t="s">
        <v>18</v>
      </c>
      <c r="C119" s="11"/>
      <c r="D119" s="9">
        <v>75.86</v>
      </c>
      <c r="E119" s="15">
        <f t="shared" si="2"/>
        <v>74961.80999999732</v>
      </c>
      <c r="I119"/>
      <c r="J119" s="9"/>
    </row>
    <row r="120" spans="1:10">
      <c r="A120" s="36">
        <v>44750</v>
      </c>
      <c r="B120" s="9" t="s">
        <v>18</v>
      </c>
      <c r="C120" s="11"/>
      <c r="D120" s="9">
        <v>116.27</v>
      </c>
      <c r="E120" s="15">
        <f t="shared" si="2"/>
        <v>74845.539999997316</v>
      </c>
      <c r="I120"/>
      <c r="J120" s="9"/>
    </row>
    <row r="121" spans="1:10">
      <c r="A121" s="36">
        <v>44754</v>
      </c>
      <c r="B121" s="9" t="s">
        <v>18</v>
      </c>
      <c r="C121" s="11"/>
      <c r="D121" s="9">
        <v>12.04</v>
      </c>
      <c r="E121" s="15">
        <f t="shared" si="2"/>
        <v>74833.499999997322</v>
      </c>
      <c r="I121"/>
      <c r="J121" s="9"/>
    </row>
    <row r="122" spans="1:10">
      <c r="A122" s="36">
        <v>44761</v>
      </c>
      <c r="B122" s="9" t="s">
        <v>18</v>
      </c>
      <c r="C122" s="11"/>
      <c r="D122" s="11">
        <v>12.24</v>
      </c>
      <c r="E122" s="15">
        <f t="shared" si="2"/>
        <v>74821.259999997317</v>
      </c>
      <c r="I122"/>
      <c r="J122" s="9"/>
    </row>
    <row r="123" spans="1:10" s="47" customFormat="1">
      <c r="A123" s="36">
        <v>44764</v>
      </c>
      <c r="B123" s="45" t="s">
        <v>36</v>
      </c>
      <c r="C123" s="46">
        <v>14950351.49</v>
      </c>
      <c r="D123" s="46"/>
      <c r="E123" s="15">
        <f t="shared" si="2"/>
        <v>15025172.749999998</v>
      </c>
      <c r="I123"/>
    </row>
    <row r="124" spans="1:10" s="48" customFormat="1">
      <c r="A124" s="36">
        <v>44764</v>
      </c>
      <c r="B124" s="48" t="s">
        <v>39</v>
      </c>
      <c r="C124" s="49"/>
      <c r="D124" s="50">
        <v>15000000</v>
      </c>
      <c r="E124" s="15">
        <f t="shared" si="2"/>
        <v>25172.749999998137</v>
      </c>
      <c r="I124"/>
    </row>
    <row r="125" spans="1:10" s="47" customFormat="1">
      <c r="A125" s="36">
        <v>44769</v>
      </c>
      <c r="B125" s="47" t="s">
        <v>23</v>
      </c>
      <c r="C125" s="46">
        <v>5000000</v>
      </c>
      <c r="D125" s="52"/>
      <c r="E125" s="15">
        <f t="shared" si="2"/>
        <v>5025172.7499999981</v>
      </c>
      <c r="I125"/>
    </row>
    <row r="126" spans="1:10" s="47" customFormat="1">
      <c r="A126" s="36">
        <v>44769</v>
      </c>
      <c r="B126" s="47" t="s">
        <v>83</v>
      </c>
      <c r="C126" s="46"/>
      <c r="D126" s="46">
        <v>1625240.64</v>
      </c>
      <c r="E126" s="15">
        <f t="shared" si="2"/>
        <v>3399932.1099999985</v>
      </c>
      <c r="I126"/>
    </row>
    <row r="127" spans="1:10" s="47" customFormat="1">
      <c r="A127" s="36">
        <v>44769</v>
      </c>
      <c r="B127" s="47" t="s">
        <v>84</v>
      </c>
      <c r="C127" s="53"/>
      <c r="D127" s="46">
        <v>3319523.66</v>
      </c>
      <c r="E127" s="15">
        <f t="shared" si="2"/>
        <v>80408.449999998324</v>
      </c>
      <c r="I127"/>
    </row>
    <row r="128" spans="1:10" s="48" customFormat="1">
      <c r="A128" s="36">
        <v>44770</v>
      </c>
      <c r="B128" s="48" t="s">
        <v>18</v>
      </c>
      <c r="C128" s="49"/>
      <c r="D128" s="50">
        <v>106.58</v>
      </c>
      <c r="E128" s="15">
        <f t="shared" si="2"/>
        <v>80301.869999998322</v>
      </c>
      <c r="I128"/>
    </row>
    <row r="129" spans="1:10" s="48" customFormat="1">
      <c r="A129" s="36">
        <v>44771</v>
      </c>
      <c r="B129" s="48" t="s">
        <v>18</v>
      </c>
      <c r="C129" s="49"/>
      <c r="D129" s="50">
        <v>844.42</v>
      </c>
      <c r="E129" s="15">
        <f t="shared" si="2"/>
        <v>79457.449999998324</v>
      </c>
      <c r="I129"/>
    </row>
    <row r="130" spans="1:10" s="48" customFormat="1">
      <c r="A130" s="36">
        <v>44771</v>
      </c>
      <c r="B130" s="48" t="s">
        <v>18</v>
      </c>
      <c r="C130" s="49"/>
      <c r="D130" s="50">
        <v>1462.24</v>
      </c>
      <c r="E130" s="15">
        <f t="shared" si="2"/>
        <v>77995.209999998318</v>
      </c>
      <c r="I130"/>
    </row>
    <row r="131" spans="1:10" s="48" customFormat="1">
      <c r="A131" s="36">
        <v>44771</v>
      </c>
      <c r="B131" s="48" t="s">
        <v>23</v>
      </c>
      <c r="C131" s="49">
        <v>9700000</v>
      </c>
      <c r="D131" s="49"/>
      <c r="E131" s="15">
        <f t="shared" si="2"/>
        <v>9777995.209999999</v>
      </c>
      <c r="I131"/>
    </row>
    <row r="132" spans="1:10" s="48" customFormat="1">
      <c r="A132" s="36">
        <v>44771</v>
      </c>
      <c r="B132" s="48" t="s">
        <v>72</v>
      </c>
      <c r="C132" s="49"/>
      <c r="D132" s="50">
        <v>9736635.8900000006</v>
      </c>
      <c r="E132" s="15">
        <f t="shared" si="2"/>
        <v>41359.319999998435</v>
      </c>
      <c r="I132"/>
    </row>
    <row r="133" spans="1:10" s="48" customFormat="1">
      <c r="A133" s="36">
        <v>44796</v>
      </c>
      <c r="B133" s="48" t="s">
        <v>18</v>
      </c>
      <c r="C133" s="49"/>
      <c r="D133" s="49">
        <v>4594.8500000000004</v>
      </c>
      <c r="E133" s="15">
        <f t="shared" si="2"/>
        <v>36764.469999998437</v>
      </c>
      <c r="I133"/>
    </row>
    <row r="134" spans="1:10">
      <c r="A134" s="36">
        <v>44796</v>
      </c>
      <c r="B134" s="48" t="s">
        <v>18</v>
      </c>
      <c r="C134" s="11"/>
      <c r="D134" s="11">
        <v>1462.24</v>
      </c>
      <c r="E134" s="15">
        <f t="shared" si="2"/>
        <v>35302.229999998439</v>
      </c>
      <c r="I134"/>
      <c r="J134" s="9"/>
    </row>
    <row r="135" spans="1:10">
      <c r="A135" s="36">
        <v>44796</v>
      </c>
      <c r="B135" s="48" t="s">
        <v>18</v>
      </c>
      <c r="C135" s="11"/>
      <c r="D135" s="11">
        <v>1320.73</v>
      </c>
      <c r="E135" s="15">
        <f t="shared" si="2"/>
        <v>33981.499999998436</v>
      </c>
      <c r="I135"/>
      <c r="J135" s="9"/>
    </row>
    <row r="136" spans="1:10">
      <c r="A136" s="36">
        <v>44803</v>
      </c>
      <c r="B136" s="9" t="s">
        <v>36</v>
      </c>
      <c r="C136" s="11">
        <v>14950351.49</v>
      </c>
      <c r="E136" s="15">
        <f t="shared" si="2"/>
        <v>14984332.989999998</v>
      </c>
      <c r="I136"/>
      <c r="J136" s="9"/>
    </row>
    <row r="137" spans="1:10">
      <c r="A137" s="36">
        <v>44803</v>
      </c>
      <c r="B137" s="9" t="s">
        <v>90</v>
      </c>
      <c r="C137" s="11"/>
      <c r="D137" s="11">
        <v>3314801.28</v>
      </c>
      <c r="E137" s="15">
        <f t="shared" si="2"/>
        <v>11669531.709999999</v>
      </c>
      <c r="I137"/>
      <c r="J137" s="9"/>
    </row>
    <row r="138" spans="1:10">
      <c r="A138" s="36">
        <v>44803</v>
      </c>
      <c r="B138" s="9" t="s">
        <v>39</v>
      </c>
      <c r="C138" s="11"/>
      <c r="D138" s="11">
        <v>11000000</v>
      </c>
      <c r="E138" s="15">
        <f t="shared" si="2"/>
        <v>669531.70999999903</v>
      </c>
      <c r="I138"/>
      <c r="J138" s="9"/>
    </row>
    <row r="139" spans="1:10">
      <c r="A139" s="36">
        <v>44804</v>
      </c>
      <c r="B139" s="9" t="s">
        <v>23</v>
      </c>
      <c r="C139" s="11">
        <v>11000000</v>
      </c>
      <c r="E139" s="15">
        <f t="shared" si="2"/>
        <v>11669531.709999999</v>
      </c>
      <c r="I139"/>
      <c r="J139" s="9"/>
    </row>
    <row r="140" spans="1:10">
      <c r="A140" s="36">
        <v>44804</v>
      </c>
      <c r="B140" s="9" t="s">
        <v>25</v>
      </c>
      <c r="C140" s="11"/>
      <c r="D140" s="11">
        <v>9676383.0800000001</v>
      </c>
      <c r="E140" s="15">
        <f t="shared" si="2"/>
        <v>1993148.629999999</v>
      </c>
      <c r="I140"/>
      <c r="J140" s="9"/>
    </row>
    <row r="141" spans="1:10">
      <c r="A141" s="36">
        <v>44804</v>
      </c>
      <c r="B141" s="9" t="s">
        <v>24</v>
      </c>
      <c r="C141" s="11"/>
      <c r="D141" s="11">
        <v>1603943.06</v>
      </c>
      <c r="E141" s="15">
        <f t="shared" si="2"/>
        <v>389205.5699999989</v>
      </c>
      <c r="I141"/>
      <c r="J141" s="9"/>
    </row>
    <row r="142" spans="1:10">
      <c r="A142" s="36">
        <v>44819</v>
      </c>
      <c r="B142" s="9" t="s">
        <v>18</v>
      </c>
      <c r="C142" s="11"/>
      <c r="D142" s="11">
        <v>54.97</v>
      </c>
      <c r="E142" s="15">
        <f t="shared" si="2"/>
        <v>389150.59999999893</v>
      </c>
      <c r="I142"/>
      <c r="J142" s="9"/>
    </row>
    <row r="143" spans="1:10">
      <c r="A143" s="36">
        <v>44820</v>
      </c>
      <c r="B143" s="9" t="s">
        <v>18</v>
      </c>
      <c r="C143" s="11"/>
      <c r="D143" s="39">
        <v>4536.08</v>
      </c>
      <c r="E143" s="15">
        <f t="shared" si="2"/>
        <v>384614.51999999891</v>
      </c>
      <c r="F143" s="11" t="s">
        <v>95</v>
      </c>
      <c r="G143" s="11"/>
      <c r="I143"/>
      <c r="J143" s="9"/>
    </row>
    <row r="144" spans="1:10">
      <c r="A144" s="36">
        <v>44820</v>
      </c>
      <c r="B144" s="9" t="s">
        <v>18</v>
      </c>
      <c r="C144" s="11"/>
      <c r="D144" s="18">
        <v>15.47</v>
      </c>
      <c r="E144" s="15">
        <f t="shared" si="2"/>
        <v>384599.04999999894</v>
      </c>
      <c r="I144"/>
      <c r="J144" s="9"/>
    </row>
    <row r="145" spans="1:10">
      <c r="A145" s="36">
        <v>44820</v>
      </c>
      <c r="B145" s="9" t="s">
        <v>18</v>
      </c>
      <c r="C145" s="11"/>
      <c r="D145" s="11">
        <v>165.14</v>
      </c>
      <c r="E145" s="15">
        <f t="shared" si="2"/>
        <v>384433.90999999893</v>
      </c>
      <c r="I145"/>
      <c r="J145" s="9"/>
    </row>
    <row r="146" spans="1:10">
      <c r="A146" s="36">
        <v>44820</v>
      </c>
      <c r="B146" s="9" t="s">
        <v>18</v>
      </c>
      <c r="C146" s="11"/>
      <c r="D146" s="11">
        <v>11.05</v>
      </c>
      <c r="E146" s="15">
        <f t="shared" si="2"/>
        <v>384422.85999999894</v>
      </c>
      <c r="I146"/>
      <c r="J146" s="9"/>
    </row>
    <row r="147" spans="1:10">
      <c r="A147" s="36">
        <v>44820</v>
      </c>
      <c r="B147" s="9" t="s">
        <v>18</v>
      </c>
      <c r="C147" s="11"/>
      <c r="D147" s="11">
        <v>4536.08</v>
      </c>
      <c r="E147" s="15">
        <f t="shared" si="2"/>
        <v>379886.77999999892</v>
      </c>
      <c r="I147"/>
      <c r="J147" s="9"/>
    </row>
    <row r="148" spans="1:10">
      <c r="A148" s="36">
        <v>44820</v>
      </c>
      <c r="B148" s="9" t="s">
        <v>18</v>
      </c>
      <c r="C148" s="11"/>
      <c r="D148" s="11">
        <v>417.69</v>
      </c>
      <c r="E148" s="15">
        <f t="shared" si="2"/>
        <v>379469.08999999892</v>
      </c>
      <c r="I148"/>
      <c r="J148" s="9"/>
    </row>
    <row r="149" spans="1:10">
      <c r="A149" s="36">
        <v>44820</v>
      </c>
      <c r="B149" s="9" t="s">
        <v>18</v>
      </c>
      <c r="C149" s="11"/>
      <c r="D149" s="11">
        <v>75.23</v>
      </c>
      <c r="E149" s="15">
        <f t="shared" si="2"/>
        <v>379393.85999999894</v>
      </c>
      <c r="I149"/>
      <c r="J149" s="9"/>
    </row>
    <row r="150" spans="1:10">
      <c r="A150" s="36">
        <v>44820</v>
      </c>
      <c r="B150" s="9" t="s">
        <v>18</v>
      </c>
      <c r="C150" s="11"/>
      <c r="D150" s="11">
        <v>2.21</v>
      </c>
      <c r="E150" s="15">
        <f t="shared" si="2"/>
        <v>379391.64999999892</v>
      </c>
      <c r="I150"/>
      <c r="J150" s="9"/>
    </row>
    <row r="151" spans="1:10">
      <c r="A151" s="36">
        <v>44820</v>
      </c>
      <c r="B151" s="9" t="s">
        <v>18</v>
      </c>
      <c r="C151" s="11"/>
      <c r="D151" s="11">
        <v>162.96</v>
      </c>
      <c r="E151" s="15">
        <f t="shared" si="2"/>
        <v>379228.6899999989</v>
      </c>
      <c r="I151"/>
      <c r="J151" s="9"/>
    </row>
    <row r="152" spans="1:10">
      <c r="A152" s="36">
        <v>44820</v>
      </c>
      <c r="B152" s="9" t="s">
        <v>18</v>
      </c>
      <c r="C152" s="11"/>
      <c r="D152" s="11">
        <v>13.26</v>
      </c>
      <c r="E152" s="15">
        <f t="shared" si="2"/>
        <v>379215.42999999889</v>
      </c>
      <c r="I152"/>
      <c r="J152" s="9"/>
    </row>
    <row r="153" spans="1:10">
      <c r="A153" s="36">
        <v>44820</v>
      </c>
      <c r="B153" s="9" t="s">
        <v>18</v>
      </c>
      <c r="C153" s="11"/>
      <c r="D153" s="11">
        <v>340.34</v>
      </c>
      <c r="E153" s="15">
        <f t="shared" si="2"/>
        <v>378875.08999999886</v>
      </c>
      <c r="I153"/>
      <c r="J153" s="9"/>
    </row>
    <row r="154" spans="1:10">
      <c r="A154" s="36">
        <v>44825</v>
      </c>
      <c r="B154" s="9" t="s">
        <v>18</v>
      </c>
      <c r="C154" s="11"/>
      <c r="D154" s="11">
        <v>4506.9799999999996</v>
      </c>
      <c r="E154" s="15">
        <f t="shared" si="2"/>
        <v>374368.10999999888</v>
      </c>
      <c r="I154"/>
      <c r="J154" s="9"/>
    </row>
    <row r="155" spans="1:10">
      <c r="A155" s="36">
        <v>44827</v>
      </c>
      <c r="B155" s="9" t="s">
        <v>36</v>
      </c>
      <c r="C155" s="18">
        <v>14950351.49</v>
      </c>
      <c r="D155" s="18"/>
      <c r="E155" s="15">
        <f t="shared" si="2"/>
        <v>15324719.6</v>
      </c>
      <c r="I155"/>
      <c r="J155" s="9"/>
    </row>
    <row r="156" spans="1:10">
      <c r="A156" s="36">
        <v>44830</v>
      </c>
      <c r="B156" s="9" t="s">
        <v>25</v>
      </c>
      <c r="C156" s="11"/>
      <c r="D156" s="18">
        <v>9800538.4499999993</v>
      </c>
      <c r="E156" s="15">
        <f t="shared" si="2"/>
        <v>5524181.1500000004</v>
      </c>
      <c r="I156"/>
      <c r="J156" s="9"/>
    </row>
    <row r="157" spans="1:10">
      <c r="A157" s="36">
        <v>44830</v>
      </c>
      <c r="B157" s="9" t="s">
        <v>24</v>
      </c>
      <c r="C157" s="11"/>
      <c r="D157" s="11">
        <v>1618684.22</v>
      </c>
      <c r="E157" s="15">
        <f t="shared" si="2"/>
        <v>3905496.9300000006</v>
      </c>
      <c r="I157"/>
      <c r="J157" s="9"/>
    </row>
    <row r="158" spans="1:10">
      <c r="A158" s="36">
        <v>44831</v>
      </c>
      <c r="B158" s="48" t="s">
        <v>96</v>
      </c>
      <c r="C158" s="11"/>
      <c r="D158" s="11">
        <v>3314150.15</v>
      </c>
      <c r="E158" s="15">
        <f t="shared" si="2"/>
        <v>591346.78000000073</v>
      </c>
      <c r="I158"/>
      <c r="J158" s="9"/>
    </row>
    <row r="159" spans="1:10">
      <c r="A159" s="36">
        <v>44831</v>
      </c>
      <c r="B159" s="9" t="s">
        <v>18</v>
      </c>
      <c r="C159" s="11"/>
      <c r="D159" s="11">
        <v>155.18</v>
      </c>
      <c r="E159" s="15">
        <f t="shared" si="2"/>
        <v>591191.60000000068</v>
      </c>
      <c r="I159"/>
      <c r="J159" s="9"/>
    </row>
    <row r="160" spans="1:10">
      <c r="A160" s="36">
        <v>44834</v>
      </c>
      <c r="B160" s="9" t="s">
        <v>18</v>
      </c>
      <c r="C160" s="13"/>
      <c r="D160" s="11">
        <v>106.58</v>
      </c>
      <c r="E160" s="15">
        <f t="shared" si="2"/>
        <v>591085.02000000072</v>
      </c>
      <c r="I160"/>
      <c r="J160" s="9"/>
    </row>
    <row r="161" spans="1:255">
      <c r="A161" s="36">
        <v>44835</v>
      </c>
      <c r="B161" s="9" t="s">
        <v>100</v>
      </c>
      <c r="C161" s="11"/>
      <c r="D161" s="11">
        <v>121.8</v>
      </c>
      <c r="E161" s="15">
        <f t="shared" si="2"/>
        <v>590963.22000000067</v>
      </c>
      <c r="G161" s="10"/>
      <c r="H161" s="11"/>
      <c r="I161"/>
      <c r="J161" s="12"/>
      <c r="L161" s="10"/>
      <c r="M161" s="11"/>
      <c r="N161" s="11"/>
      <c r="O161" s="12"/>
      <c r="Q161" s="10"/>
      <c r="R161" s="11"/>
      <c r="S161" s="11"/>
      <c r="T161" s="12"/>
      <c r="V161" s="10"/>
      <c r="W161" s="11"/>
      <c r="X161" s="11"/>
      <c r="Y161" s="12"/>
      <c r="AA161" s="10"/>
      <c r="AB161" s="11"/>
      <c r="AC161" s="11"/>
      <c r="AD161" s="12"/>
      <c r="AF161" s="10"/>
      <c r="AG161" s="11"/>
      <c r="AH161" s="11"/>
      <c r="AI161" s="12"/>
      <c r="AK161" s="10"/>
      <c r="AL161" s="11"/>
      <c r="AM161" s="11"/>
      <c r="AN161" s="12"/>
      <c r="AP161" s="10"/>
      <c r="AQ161" s="11"/>
      <c r="AR161" s="11"/>
      <c r="AS161" s="12"/>
      <c r="AU161" s="10"/>
      <c r="AV161" s="11"/>
      <c r="AW161" s="11"/>
      <c r="AX161" s="12"/>
      <c r="AZ161" s="10"/>
      <c r="BA161" s="11"/>
      <c r="BB161" s="11"/>
      <c r="BC161" s="12"/>
      <c r="BE161" s="10"/>
      <c r="BF161" s="11"/>
      <c r="BG161" s="11"/>
      <c r="BH161" s="12"/>
      <c r="BJ161" s="10"/>
      <c r="BK161" s="11"/>
      <c r="BL161" s="11"/>
      <c r="BM161" s="12"/>
      <c r="BO161" s="10"/>
      <c r="BP161" s="11"/>
      <c r="BQ161" s="11"/>
      <c r="BR161" s="12"/>
      <c r="BT161" s="10"/>
      <c r="BU161" s="11"/>
      <c r="BV161" s="11"/>
      <c r="BW161" s="12"/>
      <c r="BY161" s="10"/>
      <c r="BZ161" s="11"/>
      <c r="CA161" s="11"/>
      <c r="CB161" s="12"/>
      <c r="CD161" s="10"/>
      <c r="CE161" s="11"/>
      <c r="CF161" s="11"/>
      <c r="CG161" s="12"/>
      <c r="CI161" s="10"/>
      <c r="CJ161" s="11"/>
      <c r="CK161" s="11"/>
      <c r="CL161" s="12"/>
      <c r="CN161" s="10"/>
      <c r="CO161" s="11"/>
      <c r="CP161" s="11"/>
      <c r="CQ161" s="12"/>
      <c r="CS161" s="10"/>
      <c r="CT161" s="11"/>
      <c r="CU161" s="11"/>
      <c r="CV161" s="12"/>
      <c r="CX161" s="10"/>
      <c r="CY161" s="11"/>
      <c r="CZ161" s="11"/>
      <c r="DA161" s="12"/>
      <c r="DC161" s="10"/>
      <c r="DD161" s="11"/>
      <c r="DE161" s="11"/>
      <c r="DF161" s="12"/>
      <c r="DH161" s="10"/>
      <c r="DI161" s="11"/>
      <c r="DJ161" s="11"/>
      <c r="DK161" s="12"/>
      <c r="DM161" s="10"/>
      <c r="DN161" s="11"/>
      <c r="DO161" s="11"/>
      <c r="DP161" s="12"/>
      <c r="DR161" s="10"/>
      <c r="DS161" s="11"/>
      <c r="DT161" s="11"/>
      <c r="DU161" s="12"/>
      <c r="DW161" s="10"/>
      <c r="DX161" s="11"/>
      <c r="DY161" s="11"/>
      <c r="DZ161" s="12"/>
      <c r="EB161" s="10"/>
      <c r="EC161" s="11"/>
      <c r="ED161" s="11"/>
      <c r="EE161" s="12"/>
      <c r="EG161" s="10"/>
      <c r="EH161" s="11"/>
      <c r="EI161" s="11"/>
      <c r="EJ161" s="12"/>
      <c r="EL161" s="10"/>
      <c r="EM161" s="11"/>
      <c r="EN161" s="11"/>
      <c r="EO161" s="12"/>
      <c r="EQ161" s="10"/>
      <c r="ER161" s="11"/>
      <c r="ES161" s="11"/>
      <c r="ET161" s="12"/>
      <c r="EV161" s="10"/>
      <c r="EW161" s="11"/>
      <c r="EX161" s="11"/>
      <c r="EY161" s="12"/>
      <c r="FA161" s="10"/>
      <c r="FB161" s="11"/>
      <c r="FC161" s="11"/>
      <c r="FD161" s="12"/>
      <c r="FF161" s="10"/>
      <c r="FG161" s="11"/>
      <c r="FH161" s="11"/>
      <c r="FI161" s="12"/>
      <c r="FK161" s="10"/>
      <c r="FL161" s="11"/>
      <c r="FM161" s="11"/>
      <c r="FN161" s="12"/>
      <c r="FP161" s="10"/>
      <c r="FQ161" s="11"/>
      <c r="FR161" s="11"/>
      <c r="FS161" s="12"/>
      <c r="FU161" s="10"/>
      <c r="FV161" s="11"/>
      <c r="FW161" s="11"/>
      <c r="FX161" s="12"/>
      <c r="FZ161" s="10"/>
      <c r="GA161" s="11"/>
      <c r="GB161" s="11"/>
      <c r="GC161" s="12"/>
      <c r="GE161" s="10"/>
      <c r="GF161" s="11"/>
      <c r="GG161" s="11"/>
      <c r="GH161" s="12"/>
      <c r="GJ161" s="10"/>
      <c r="GK161" s="11"/>
      <c r="GL161" s="11"/>
      <c r="GM161" s="12"/>
      <c r="GO161" s="10"/>
      <c r="GP161" s="11"/>
      <c r="GQ161" s="11"/>
      <c r="GR161" s="12"/>
      <c r="GT161" s="10"/>
      <c r="GU161" s="11"/>
      <c r="GV161" s="11"/>
      <c r="GW161" s="12"/>
      <c r="GY161" s="10"/>
      <c r="GZ161" s="11"/>
      <c r="HA161" s="11"/>
      <c r="HB161" s="12"/>
      <c r="HD161" s="10"/>
      <c r="HE161" s="11"/>
      <c r="HF161" s="11"/>
      <c r="HG161" s="12"/>
      <c r="HI161" s="10"/>
      <c r="HJ161" s="11"/>
      <c r="HK161" s="11"/>
      <c r="HL161" s="12"/>
      <c r="HN161" s="10"/>
      <c r="HO161" s="11"/>
      <c r="HP161" s="11"/>
      <c r="HQ161" s="12"/>
      <c r="HS161" s="10"/>
      <c r="HT161" s="11"/>
      <c r="HU161" s="11"/>
      <c r="HV161" s="12"/>
      <c r="HX161" s="10"/>
      <c r="HY161" s="11"/>
      <c r="HZ161" s="11"/>
      <c r="IA161" s="12"/>
      <c r="IC161" s="10"/>
      <c r="ID161" s="11"/>
      <c r="IE161" s="11"/>
      <c r="IF161" s="12"/>
      <c r="IH161" s="10"/>
      <c r="II161" s="11"/>
      <c r="IJ161" s="11"/>
      <c r="IK161" s="12"/>
      <c r="IM161" s="10"/>
      <c r="IN161" s="11"/>
      <c r="IO161" s="11"/>
      <c r="IP161" s="12"/>
      <c r="IR161" s="10"/>
      <c r="IS161" s="11"/>
      <c r="IT161" s="11"/>
      <c r="IU161" s="12"/>
    </row>
    <row r="162" spans="1:255">
      <c r="A162" s="36">
        <v>44839</v>
      </c>
      <c r="B162" s="9" t="s">
        <v>101</v>
      </c>
      <c r="C162" s="11"/>
      <c r="D162" s="11">
        <v>5241.6400000000003</v>
      </c>
      <c r="E162" s="15">
        <f t="shared" si="2"/>
        <v>585721.58000000066</v>
      </c>
      <c r="G162" s="10"/>
      <c r="H162" s="11"/>
      <c r="I162"/>
      <c r="J162" s="12"/>
      <c r="L162" s="10"/>
      <c r="M162" s="11"/>
      <c r="N162" s="11"/>
      <c r="O162" s="12"/>
      <c r="Q162" s="10"/>
      <c r="R162" s="11"/>
      <c r="S162" s="11"/>
      <c r="T162" s="12"/>
      <c r="V162" s="10"/>
      <c r="W162" s="11"/>
      <c r="X162" s="11"/>
      <c r="Y162" s="12"/>
      <c r="AA162" s="10"/>
      <c r="AB162" s="11"/>
      <c r="AC162" s="11"/>
      <c r="AD162" s="12"/>
      <c r="AF162" s="10"/>
      <c r="AG162" s="11"/>
      <c r="AH162" s="11"/>
      <c r="AI162" s="12"/>
      <c r="AK162" s="10"/>
      <c r="AL162" s="11"/>
      <c r="AM162" s="11"/>
      <c r="AN162" s="12"/>
      <c r="AP162" s="10"/>
      <c r="AQ162" s="11"/>
      <c r="AR162" s="11"/>
      <c r="AS162" s="12"/>
      <c r="AU162" s="10"/>
      <c r="AV162" s="11"/>
      <c r="AW162" s="11"/>
      <c r="AX162" s="12"/>
      <c r="AZ162" s="10"/>
      <c r="BA162" s="11"/>
      <c r="BB162" s="11"/>
      <c r="BC162" s="12"/>
      <c r="BE162" s="10"/>
      <c r="BF162" s="11"/>
      <c r="BG162" s="11"/>
      <c r="BH162" s="12"/>
      <c r="BJ162" s="10"/>
      <c r="BK162" s="11"/>
      <c r="BL162" s="11"/>
      <c r="BM162" s="12"/>
      <c r="BO162" s="10"/>
      <c r="BP162" s="11"/>
      <c r="BQ162" s="11"/>
      <c r="BR162" s="12"/>
      <c r="BT162" s="10"/>
      <c r="BU162" s="11"/>
      <c r="BV162" s="11"/>
      <c r="BW162" s="12"/>
      <c r="BY162" s="10"/>
      <c r="BZ162" s="11"/>
      <c r="CA162" s="11"/>
      <c r="CB162" s="12"/>
      <c r="CD162" s="10"/>
      <c r="CE162" s="11"/>
      <c r="CF162" s="11"/>
      <c r="CG162" s="12"/>
      <c r="CI162" s="10"/>
      <c r="CJ162" s="11"/>
      <c r="CK162" s="11"/>
      <c r="CL162" s="12"/>
      <c r="CN162" s="10"/>
      <c r="CO162" s="11"/>
      <c r="CP162" s="11"/>
      <c r="CQ162" s="12"/>
      <c r="CS162" s="10"/>
      <c r="CT162" s="11"/>
      <c r="CU162" s="11"/>
      <c r="CV162" s="12"/>
      <c r="CX162" s="10"/>
      <c r="CY162" s="11"/>
      <c r="CZ162" s="11"/>
      <c r="DA162" s="12"/>
      <c r="DC162" s="10"/>
      <c r="DD162" s="11"/>
      <c r="DE162" s="11"/>
      <c r="DF162" s="12"/>
      <c r="DH162" s="10"/>
      <c r="DI162" s="11"/>
      <c r="DJ162" s="11"/>
      <c r="DK162" s="12"/>
      <c r="DM162" s="10"/>
      <c r="DN162" s="11"/>
      <c r="DO162" s="11"/>
      <c r="DP162" s="12"/>
      <c r="DR162" s="10"/>
      <c r="DS162" s="11"/>
      <c r="DT162" s="11"/>
      <c r="DU162" s="12"/>
      <c r="DW162" s="10"/>
      <c r="DX162" s="11"/>
      <c r="DY162" s="11"/>
      <c r="DZ162" s="12"/>
      <c r="EB162" s="10"/>
      <c r="EC162" s="11"/>
      <c r="ED162" s="11"/>
      <c r="EE162" s="12"/>
      <c r="EG162" s="10"/>
      <c r="EH162" s="11"/>
      <c r="EI162" s="11"/>
      <c r="EJ162" s="12"/>
      <c r="EL162" s="10"/>
      <c r="EM162" s="11"/>
      <c r="EN162" s="11"/>
      <c r="EO162" s="12"/>
      <c r="EQ162" s="10"/>
      <c r="ER162" s="11"/>
      <c r="ES162" s="11"/>
      <c r="ET162" s="12"/>
      <c r="EV162" s="10"/>
      <c r="EW162" s="11"/>
      <c r="EX162" s="11"/>
      <c r="EY162" s="12"/>
      <c r="FA162" s="10"/>
      <c r="FB162" s="11"/>
      <c r="FC162" s="11"/>
      <c r="FD162" s="12"/>
      <c r="FF162" s="10"/>
      <c r="FG162" s="11"/>
      <c r="FH162" s="11"/>
      <c r="FI162" s="12"/>
      <c r="FK162" s="10"/>
      <c r="FL162" s="11"/>
      <c r="FM162" s="11"/>
      <c r="FN162" s="12"/>
      <c r="FP162" s="10"/>
      <c r="FQ162" s="11"/>
      <c r="FR162" s="11"/>
      <c r="FS162" s="12"/>
      <c r="FU162" s="10"/>
      <c r="FV162" s="11"/>
      <c r="FW162" s="11"/>
      <c r="FX162" s="12"/>
      <c r="FZ162" s="10"/>
      <c r="GA162" s="11"/>
      <c r="GB162" s="11"/>
      <c r="GC162" s="12"/>
      <c r="GE162" s="10"/>
      <c r="GF162" s="11"/>
      <c r="GG162" s="11"/>
      <c r="GH162" s="12"/>
      <c r="GJ162" s="10"/>
      <c r="GK162" s="11"/>
      <c r="GL162" s="11"/>
      <c r="GM162" s="12"/>
      <c r="GO162" s="10"/>
      <c r="GP162" s="11"/>
      <c r="GQ162" s="11"/>
      <c r="GR162" s="12"/>
      <c r="GT162" s="10"/>
      <c r="GU162" s="11"/>
      <c r="GV162" s="11"/>
      <c r="GW162" s="12"/>
      <c r="GY162" s="10"/>
      <c r="GZ162" s="11"/>
      <c r="HA162" s="11"/>
      <c r="HB162" s="12"/>
      <c r="HD162" s="10"/>
      <c r="HE162" s="11"/>
      <c r="HF162" s="11"/>
      <c r="HG162" s="12"/>
      <c r="HI162" s="10"/>
      <c r="HJ162" s="11"/>
      <c r="HK162" s="11"/>
      <c r="HL162" s="12"/>
      <c r="HN162" s="10"/>
      <c r="HO162" s="11"/>
      <c r="HP162" s="11"/>
      <c r="HQ162" s="12"/>
      <c r="HS162" s="10"/>
      <c r="HT162" s="11"/>
      <c r="HU162" s="11"/>
      <c r="HV162" s="12"/>
      <c r="HX162" s="10"/>
      <c r="HY162" s="11"/>
      <c r="HZ162" s="11"/>
      <c r="IA162" s="12"/>
      <c r="IC162" s="10"/>
      <c r="ID162" s="11"/>
      <c r="IE162" s="11"/>
      <c r="IF162" s="12"/>
      <c r="IH162" s="10"/>
      <c r="II162" s="11"/>
      <c r="IJ162" s="11"/>
      <c r="IK162" s="12"/>
      <c r="IM162" s="10"/>
      <c r="IN162" s="11"/>
      <c r="IO162" s="11"/>
      <c r="IP162" s="12"/>
      <c r="IR162" s="10"/>
      <c r="IS162" s="11"/>
      <c r="IT162" s="11"/>
      <c r="IU162" s="12"/>
    </row>
    <row r="163" spans="1:255">
      <c r="A163" s="36">
        <v>44839</v>
      </c>
      <c r="B163" s="9" t="s">
        <v>102</v>
      </c>
      <c r="C163" s="11"/>
      <c r="D163" s="11">
        <v>3</v>
      </c>
      <c r="E163" s="15">
        <f t="shared" si="2"/>
        <v>585718.58000000066</v>
      </c>
      <c r="G163" s="10"/>
      <c r="H163" s="11"/>
      <c r="I163"/>
      <c r="J163" s="12"/>
      <c r="L163" s="10"/>
      <c r="M163" s="11"/>
      <c r="N163" s="11"/>
      <c r="O163" s="12"/>
      <c r="Q163" s="10"/>
      <c r="R163" s="11"/>
      <c r="S163" s="11"/>
      <c r="T163" s="12"/>
      <c r="V163" s="10"/>
      <c r="W163" s="11"/>
      <c r="X163" s="11"/>
      <c r="Y163" s="12"/>
      <c r="AA163" s="10"/>
      <c r="AB163" s="11"/>
      <c r="AC163" s="11"/>
      <c r="AD163" s="12"/>
      <c r="AF163" s="10"/>
      <c r="AG163" s="11"/>
      <c r="AH163" s="11"/>
      <c r="AI163" s="12"/>
      <c r="AK163" s="10"/>
      <c r="AL163" s="11"/>
      <c r="AM163" s="11"/>
      <c r="AN163" s="12"/>
      <c r="AP163" s="10"/>
      <c r="AQ163" s="11"/>
      <c r="AR163" s="11"/>
      <c r="AS163" s="12"/>
      <c r="AU163" s="10"/>
      <c r="AV163" s="11"/>
      <c r="AW163" s="11"/>
      <c r="AX163" s="12"/>
      <c r="AZ163" s="10"/>
      <c r="BA163" s="11"/>
      <c r="BB163" s="11"/>
      <c r="BC163" s="12"/>
      <c r="BE163" s="10"/>
      <c r="BF163" s="11"/>
      <c r="BG163" s="11"/>
      <c r="BH163" s="12"/>
      <c r="BJ163" s="10"/>
      <c r="BK163" s="11"/>
      <c r="BL163" s="11"/>
      <c r="BM163" s="12"/>
      <c r="BO163" s="10"/>
      <c r="BP163" s="11"/>
      <c r="BQ163" s="11"/>
      <c r="BR163" s="12"/>
      <c r="BT163" s="10"/>
      <c r="BU163" s="11"/>
      <c r="BV163" s="11"/>
      <c r="BW163" s="12"/>
      <c r="BY163" s="10"/>
      <c r="BZ163" s="11"/>
      <c r="CA163" s="11"/>
      <c r="CB163" s="12"/>
      <c r="CD163" s="10"/>
      <c r="CE163" s="11"/>
      <c r="CF163" s="11"/>
      <c r="CG163" s="12"/>
      <c r="CI163" s="10"/>
      <c r="CJ163" s="11"/>
      <c r="CK163" s="11"/>
      <c r="CL163" s="12"/>
      <c r="CN163" s="10"/>
      <c r="CO163" s="11"/>
      <c r="CP163" s="11"/>
      <c r="CQ163" s="12"/>
      <c r="CS163" s="10"/>
      <c r="CT163" s="11"/>
      <c r="CU163" s="11"/>
      <c r="CV163" s="12"/>
      <c r="CX163" s="10"/>
      <c r="CY163" s="11"/>
      <c r="CZ163" s="11"/>
      <c r="DA163" s="12"/>
      <c r="DC163" s="10"/>
      <c r="DD163" s="11"/>
      <c r="DE163" s="11"/>
      <c r="DF163" s="12"/>
      <c r="DH163" s="10"/>
      <c r="DI163" s="11"/>
      <c r="DJ163" s="11"/>
      <c r="DK163" s="12"/>
      <c r="DM163" s="10"/>
      <c r="DN163" s="11"/>
      <c r="DO163" s="11"/>
      <c r="DP163" s="12"/>
      <c r="DR163" s="10"/>
      <c r="DS163" s="11"/>
      <c r="DT163" s="11"/>
      <c r="DU163" s="12"/>
      <c r="DW163" s="10"/>
      <c r="DX163" s="11"/>
      <c r="DY163" s="11"/>
      <c r="DZ163" s="12"/>
      <c r="EB163" s="10"/>
      <c r="EC163" s="11"/>
      <c r="ED163" s="11"/>
      <c r="EE163" s="12"/>
      <c r="EG163" s="10"/>
      <c r="EH163" s="11"/>
      <c r="EI163" s="11"/>
      <c r="EJ163" s="12"/>
      <c r="EL163" s="10"/>
      <c r="EM163" s="11"/>
      <c r="EN163" s="11"/>
      <c r="EO163" s="12"/>
      <c r="EQ163" s="10"/>
      <c r="ER163" s="11"/>
      <c r="ES163" s="11"/>
      <c r="ET163" s="12"/>
      <c r="EV163" s="10"/>
      <c r="EW163" s="11"/>
      <c r="EX163" s="11"/>
      <c r="EY163" s="12"/>
      <c r="FA163" s="10"/>
      <c r="FB163" s="11"/>
      <c r="FC163" s="11"/>
      <c r="FD163" s="12"/>
      <c r="FF163" s="10"/>
      <c r="FG163" s="11"/>
      <c r="FH163" s="11"/>
      <c r="FI163" s="12"/>
      <c r="FK163" s="10"/>
      <c r="FL163" s="11"/>
      <c r="FM163" s="11"/>
      <c r="FN163" s="12"/>
      <c r="FP163" s="10"/>
      <c r="FQ163" s="11"/>
      <c r="FR163" s="11"/>
      <c r="FS163" s="12"/>
      <c r="FU163" s="10"/>
      <c r="FV163" s="11"/>
      <c r="FW163" s="11"/>
      <c r="FX163" s="12"/>
      <c r="FZ163" s="10"/>
      <c r="GA163" s="11"/>
      <c r="GB163" s="11"/>
      <c r="GC163" s="12"/>
      <c r="GE163" s="10"/>
      <c r="GF163" s="11"/>
      <c r="GG163" s="11"/>
      <c r="GH163" s="12"/>
      <c r="GJ163" s="10"/>
      <c r="GK163" s="11"/>
      <c r="GL163" s="11"/>
      <c r="GM163" s="12"/>
      <c r="GO163" s="10"/>
      <c r="GP163" s="11"/>
      <c r="GQ163" s="11"/>
      <c r="GR163" s="12"/>
      <c r="GT163" s="10"/>
      <c r="GU163" s="11"/>
      <c r="GV163" s="11"/>
      <c r="GW163" s="12"/>
      <c r="GY163" s="10"/>
      <c r="GZ163" s="11"/>
      <c r="HA163" s="11"/>
      <c r="HB163" s="12"/>
      <c r="HD163" s="10"/>
      <c r="HE163" s="11"/>
      <c r="HF163" s="11"/>
      <c r="HG163" s="12"/>
      <c r="HI163" s="10"/>
      <c r="HJ163" s="11"/>
      <c r="HK163" s="11"/>
      <c r="HL163" s="12"/>
      <c r="HN163" s="10"/>
      <c r="HO163" s="11"/>
      <c r="HP163" s="11"/>
      <c r="HQ163" s="12"/>
      <c r="HS163" s="10"/>
      <c r="HT163" s="11"/>
      <c r="HU163" s="11"/>
      <c r="HV163" s="12"/>
      <c r="HX163" s="10"/>
      <c r="HY163" s="11"/>
      <c r="HZ163" s="11"/>
      <c r="IA163" s="12"/>
      <c r="IC163" s="10"/>
      <c r="ID163" s="11"/>
      <c r="IE163" s="11"/>
      <c r="IF163" s="12"/>
      <c r="IH163" s="10"/>
      <c r="II163" s="11"/>
      <c r="IJ163" s="11"/>
      <c r="IK163" s="12"/>
      <c r="IM163" s="10"/>
      <c r="IN163" s="11"/>
      <c r="IO163" s="11"/>
      <c r="IP163" s="12"/>
      <c r="IR163" s="10"/>
      <c r="IS163" s="11"/>
      <c r="IT163" s="11"/>
      <c r="IU163" s="12"/>
    </row>
    <row r="164" spans="1:255">
      <c r="A164" s="36">
        <v>44852</v>
      </c>
      <c r="B164" s="9" t="s">
        <v>18</v>
      </c>
      <c r="C164" s="11"/>
      <c r="D164" s="11">
        <v>106.58</v>
      </c>
      <c r="E164" s="15">
        <f t="shared" si="2"/>
        <v>585612.0000000007</v>
      </c>
      <c r="G164" s="10"/>
      <c r="H164" s="11"/>
      <c r="I164"/>
      <c r="J164" s="12"/>
      <c r="L164" s="10"/>
      <c r="M164" s="11"/>
      <c r="N164" s="11"/>
      <c r="O164" s="12"/>
      <c r="Q164" s="10"/>
      <c r="R164" s="11"/>
      <c r="S164" s="11"/>
      <c r="T164" s="12"/>
      <c r="V164" s="10"/>
      <c r="W164" s="11"/>
      <c r="X164" s="11"/>
      <c r="Y164" s="12"/>
      <c r="AA164" s="10"/>
      <c r="AB164" s="11"/>
      <c r="AC164" s="11"/>
      <c r="AD164" s="12"/>
      <c r="AF164" s="10"/>
      <c r="AG164" s="11"/>
      <c r="AH164" s="11"/>
      <c r="AI164" s="12"/>
      <c r="AK164" s="10"/>
      <c r="AL164" s="11"/>
      <c r="AM164" s="11"/>
      <c r="AN164" s="12"/>
      <c r="AP164" s="10"/>
      <c r="AQ164" s="11"/>
      <c r="AR164" s="11"/>
      <c r="AS164" s="12"/>
      <c r="AU164" s="10"/>
      <c r="AV164" s="11"/>
      <c r="AW164" s="11"/>
      <c r="AX164" s="12"/>
      <c r="AZ164" s="10"/>
      <c r="BA164" s="11"/>
      <c r="BB164" s="11"/>
      <c r="BC164" s="12"/>
      <c r="BE164" s="10"/>
      <c r="BF164" s="11"/>
      <c r="BG164" s="11"/>
      <c r="BH164" s="12"/>
      <c r="BJ164" s="10"/>
      <c r="BK164" s="11"/>
      <c r="BL164" s="11"/>
      <c r="BM164" s="12"/>
      <c r="BO164" s="10"/>
      <c r="BP164" s="11"/>
      <c r="BQ164" s="11"/>
      <c r="BR164" s="12"/>
      <c r="BT164" s="10"/>
      <c r="BU164" s="11"/>
      <c r="BV164" s="11"/>
      <c r="BW164" s="12"/>
      <c r="BY164" s="10"/>
      <c r="BZ164" s="11"/>
      <c r="CA164" s="11"/>
      <c r="CB164" s="12"/>
      <c r="CD164" s="10"/>
      <c r="CE164" s="11"/>
      <c r="CF164" s="11"/>
      <c r="CG164" s="12"/>
      <c r="CI164" s="10"/>
      <c r="CJ164" s="11"/>
      <c r="CK164" s="11"/>
      <c r="CL164" s="12"/>
      <c r="CN164" s="10"/>
      <c r="CO164" s="11"/>
      <c r="CP164" s="11"/>
      <c r="CQ164" s="12"/>
      <c r="CS164" s="10"/>
      <c r="CT164" s="11"/>
      <c r="CU164" s="11"/>
      <c r="CV164" s="12"/>
      <c r="CX164" s="10"/>
      <c r="CY164" s="11"/>
      <c r="CZ164" s="11"/>
      <c r="DA164" s="12"/>
      <c r="DC164" s="10"/>
      <c r="DD164" s="11"/>
      <c r="DE164" s="11"/>
      <c r="DF164" s="12"/>
      <c r="DH164" s="10"/>
      <c r="DI164" s="11"/>
      <c r="DJ164" s="11"/>
      <c r="DK164" s="12"/>
      <c r="DM164" s="10"/>
      <c r="DN164" s="11"/>
      <c r="DO164" s="11"/>
      <c r="DP164" s="12"/>
      <c r="DR164" s="10"/>
      <c r="DS164" s="11"/>
      <c r="DT164" s="11"/>
      <c r="DU164" s="12"/>
      <c r="DW164" s="10"/>
      <c r="DX164" s="11"/>
      <c r="DY164" s="11"/>
      <c r="DZ164" s="12"/>
      <c r="EB164" s="10"/>
      <c r="EC164" s="11"/>
      <c r="ED164" s="11"/>
      <c r="EE164" s="12"/>
      <c r="EG164" s="10"/>
      <c r="EH164" s="11"/>
      <c r="EI164" s="11"/>
      <c r="EJ164" s="12"/>
      <c r="EL164" s="10"/>
      <c r="EM164" s="11"/>
      <c r="EN164" s="11"/>
      <c r="EO164" s="12"/>
      <c r="EQ164" s="10"/>
      <c r="ER164" s="11"/>
      <c r="ES164" s="11"/>
      <c r="ET164" s="12"/>
      <c r="EV164" s="10"/>
      <c r="EW164" s="11"/>
      <c r="EX164" s="11"/>
      <c r="EY164" s="12"/>
      <c r="FA164" s="10"/>
      <c r="FB164" s="11"/>
      <c r="FC164" s="11"/>
      <c r="FD164" s="12"/>
      <c r="FF164" s="10"/>
      <c r="FG164" s="11"/>
      <c r="FH164" s="11"/>
      <c r="FI164" s="12"/>
      <c r="FK164" s="10"/>
      <c r="FL164" s="11"/>
      <c r="FM164" s="11"/>
      <c r="FN164" s="12"/>
      <c r="FP164" s="10"/>
      <c r="FQ164" s="11"/>
      <c r="FR164" s="11"/>
      <c r="FS164" s="12"/>
      <c r="FU164" s="10"/>
      <c r="FV164" s="11"/>
      <c r="FW164" s="11"/>
      <c r="FX164" s="12"/>
      <c r="FZ164" s="10"/>
      <c r="GA164" s="11"/>
      <c r="GB164" s="11"/>
      <c r="GC164" s="12"/>
      <c r="GE164" s="10"/>
      <c r="GF164" s="11"/>
      <c r="GG164" s="11"/>
      <c r="GH164" s="12"/>
      <c r="GJ164" s="10"/>
      <c r="GK164" s="11"/>
      <c r="GL164" s="11"/>
      <c r="GM164" s="12"/>
      <c r="GO164" s="10"/>
      <c r="GP164" s="11"/>
      <c r="GQ164" s="11"/>
      <c r="GR164" s="12"/>
      <c r="GT164" s="10"/>
      <c r="GU164" s="11"/>
      <c r="GV164" s="11"/>
      <c r="GW164" s="12"/>
      <c r="GY164" s="10"/>
      <c r="GZ164" s="11"/>
      <c r="HA164" s="11"/>
      <c r="HB164" s="12"/>
      <c r="HD164" s="10"/>
      <c r="HE164" s="11"/>
      <c r="HF164" s="11"/>
      <c r="HG164" s="12"/>
      <c r="HI164" s="10"/>
      <c r="HJ164" s="11"/>
      <c r="HK164" s="11"/>
      <c r="HL164" s="12"/>
      <c r="HN164" s="10"/>
      <c r="HO164" s="11"/>
      <c r="HP164" s="11"/>
      <c r="HQ164" s="12"/>
      <c r="HS164" s="10"/>
      <c r="HT164" s="11"/>
      <c r="HU164" s="11"/>
      <c r="HV164" s="12"/>
      <c r="HX164" s="10"/>
      <c r="HY164" s="11"/>
      <c r="HZ164" s="11"/>
      <c r="IA164" s="12"/>
      <c r="IC164" s="10"/>
      <c r="ID164" s="11"/>
      <c r="IE164" s="11"/>
      <c r="IF164" s="12"/>
      <c r="IH164" s="10"/>
      <c r="II164" s="11"/>
      <c r="IJ164" s="11"/>
      <c r="IK164" s="12"/>
      <c r="IM164" s="10"/>
      <c r="IN164" s="11"/>
      <c r="IO164" s="11"/>
      <c r="IP164" s="12"/>
      <c r="IR164" s="10"/>
      <c r="IS164" s="11"/>
      <c r="IT164" s="11"/>
      <c r="IU164" s="12"/>
    </row>
    <row r="165" spans="1:255">
      <c r="A165" s="36">
        <v>44853</v>
      </c>
      <c r="B165" s="9" t="s">
        <v>19</v>
      </c>
      <c r="C165" s="11"/>
      <c r="D165" s="11">
        <v>1503.6</v>
      </c>
      <c r="E165" s="15">
        <f t="shared" si="2"/>
        <v>584108.40000000072</v>
      </c>
      <c r="G165" s="10"/>
      <c r="H165" s="11"/>
      <c r="I165"/>
      <c r="J165" s="12"/>
      <c r="L165" s="10"/>
      <c r="M165" s="11"/>
      <c r="N165" s="11"/>
      <c r="O165" s="12"/>
      <c r="Q165" s="10"/>
      <c r="R165" s="11"/>
      <c r="S165" s="11"/>
      <c r="T165" s="12"/>
      <c r="V165" s="10"/>
      <c r="W165" s="11"/>
      <c r="X165" s="11"/>
      <c r="Y165" s="12"/>
      <c r="AA165" s="10"/>
      <c r="AB165" s="11"/>
      <c r="AC165" s="11"/>
      <c r="AD165" s="12"/>
      <c r="AF165" s="10"/>
      <c r="AG165" s="11"/>
      <c r="AH165" s="11"/>
      <c r="AI165" s="12"/>
      <c r="AK165" s="10"/>
      <c r="AL165" s="11"/>
      <c r="AM165" s="11"/>
      <c r="AN165" s="12"/>
      <c r="AP165" s="10"/>
      <c r="AQ165" s="11"/>
      <c r="AR165" s="11"/>
      <c r="AS165" s="12"/>
      <c r="AU165" s="10"/>
      <c r="AV165" s="11"/>
      <c r="AW165" s="11"/>
      <c r="AX165" s="12"/>
      <c r="AZ165" s="10"/>
      <c r="BA165" s="11"/>
      <c r="BB165" s="11"/>
      <c r="BC165" s="12"/>
      <c r="BE165" s="10"/>
      <c r="BF165" s="11"/>
      <c r="BG165" s="11"/>
      <c r="BH165" s="12"/>
      <c r="BJ165" s="10"/>
      <c r="BK165" s="11"/>
      <c r="BL165" s="11"/>
      <c r="BM165" s="12"/>
      <c r="BO165" s="10"/>
      <c r="BP165" s="11"/>
      <c r="BQ165" s="11"/>
      <c r="BR165" s="12"/>
      <c r="BT165" s="10"/>
      <c r="BU165" s="11"/>
      <c r="BV165" s="11"/>
      <c r="BW165" s="12"/>
      <c r="BY165" s="10"/>
      <c r="BZ165" s="11"/>
      <c r="CA165" s="11"/>
      <c r="CB165" s="12"/>
      <c r="CD165" s="10"/>
      <c r="CE165" s="11"/>
      <c r="CF165" s="11"/>
      <c r="CG165" s="12"/>
      <c r="CI165" s="10"/>
      <c r="CJ165" s="11"/>
      <c r="CK165" s="11"/>
      <c r="CL165" s="12"/>
      <c r="CN165" s="10"/>
      <c r="CO165" s="11"/>
      <c r="CP165" s="11"/>
      <c r="CQ165" s="12"/>
      <c r="CS165" s="10"/>
      <c r="CT165" s="11"/>
      <c r="CU165" s="11"/>
      <c r="CV165" s="12"/>
      <c r="CX165" s="10"/>
      <c r="CY165" s="11"/>
      <c r="CZ165" s="11"/>
      <c r="DA165" s="12"/>
      <c r="DC165" s="10"/>
      <c r="DD165" s="11"/>
      <c r="DE165" s="11"/>
      <c r="DF165" s="12"/>
      <c r="DH165" s="10"/>
      <c r="DI165" s="11"/>
      <c r="DJ165" s="11"/>
      <c r="DK165" s="12"/>
      <c r="DM165" s="10"/>
      <c r="DN165" s="11"/>
      <c r="DO165" s="11"/>
      <c r="DP165" s="12"/>
      <c r="DR165" s="10"/>
      <c r="DS165" s="11"/>
      <c r="DT165" s="11"/>
      <c r="DU165" s="12"/>
      <c r="DW165" s="10"/>
      <c r="DX165" s="11"/>
      <c r="DY165" s="11"/>
      <c r="DZ165" s="12"/>
      <c r="EB165" s="10"/>
      <c r="EC165" s="11"/>
      <c r="ED165" s="11"/>
      <c r="EE165" s="12"/>
      <c r="EG165" s="10"/>
      <c r="EH165" s="11"/>
      <c r="EI165" s="11"/>
      <c r="EJ165" s="12"/>
      <c r="EL165" s="10"/>
      <c r="EM165" s="11"/>
      <c r="EN165" s="11"/>
      <c r="EO165" s="12"/>
      <c r="EQ165" s="10"/>
      <c r="ER165" s="11"/>
      <c r="ES165" s="11"/>
      <c r="ET165" s="12"/>
      <c r="EV165" s="10"/>
      <c r="EW165" s="11"/>
      <c r="EX165" s="11"/>
      <c r="EY165" s="12"/>
      <c r="FA165" s="10"/>
      <c r="FB165" s="11"/>
      <c r="FC165" s="11"/>
      <c r="FD165" s="12"/>
      <c r="FF165" s="10"/>
      <c r="FG165" s="11"/>
      <c r="FH165" s="11"/>
      <c r="FI165" s="12"/>
      <c r="FK165" s="10"/>
      <c r="FL165" s="11"/>
      <c r="FM165" s="11"/>
      <c r="FN165" s="12"/>
      <c r="FP165" s="10"/>
      <c r="FQ165" s="11"/>
      <c r="FR165" s="11"/>
      <c r="FS165" s="12"/>
      <c r="FU165" s="10"/>
      <c r="FV165" s="11"/>
      <c r="FW165" s="11"/>
      <c r="FX165" s="12"/>
      <c r="FZ165" s="10"/>
      <c r="GA165" s="11"/>
      <c r="GB165" s="11"/>
      <c r="GC165" s="12"/>
      <c r="GE165" s="10"/>
      <c r="GF165" s="11"/>
      <c r="GG165" s="11"/>
      <c r="GH165" s="12"/>
      <c r="GJ165" s="10"/>
      <c r="GK165" s="11"/>
      <c r="GL165" s="11"/>
      <c r="GM165" s="12"/>
      <c r="GO165" s="10"/>
      <c r="GP165" s="11"/>
      <c r="GQ165" s="11"/>
      <c r="GR165" s="12"/>
      <c r="GT165" s="10"/>
      <c r="GU165" s="11"/>
      <c r="GV165" s="11"/>
      <c r="GW165" s="12"/>
      <c r="GY165" s="10"/>
      <c r="GZ165" s="11"/>
      <c r="HA165" s="11"/>
      <c r="HB165" s="12"/>
      <c r="HD165" s="10"/>
      <c r="HE165" s="11"/>
      <c r="HF165" s="11"/>
      <c r="HG165" s="12"/>
      <c r="HI165" s="10"/>
      <c r="HJ165" s="11"/>
      <c r="HK165" s="11"/>
      <c r="HL165" s="12"/>
      <c r="HN165" s="10"/>
      <c r="HO165" s="11"/>
      <c r="HP165" s="11"/>
      <c r="HQ165" s="12"/>
      <c r="HS165" s="10"/>
      <c r="HT165" s="11"/>
      <c r="HU165" s="11"/>
      <c r="HV165" s="12"/>
      <c r="HX165" s="10"/>
      <c r="HY165" s="11"/>
      <c r="HZ165" s="11"/>
      <c r="IA165" s="12"/>
      <c r="IC165" s="10"/>
      <c r="ID165" s="11"/>
      <c r="IE165" s="11"/>
      <c r="IF165" s="12"/>
      <c r="IH165" s="10"/>
      <c r="II165" s="11"/>
      <c r="IJ165" s="11"/>
      <c r="IK165" s="12"/>
      <c r="IM165" s="10"/>
      <c r="IN165" s="11"/>
      <c r="IO165" s="11"/>
      <c r="IP165" s="12"/>
      <c r="IR165" s="10"/>
      <c r="IS165" s="11"/>
      <c r="IT165" s="11"/>
      <c r="IU165" s="12"/>
    </row>
    <row r="166" spans="1:255">
      <c r="A166" s="36">
        <v>44853</v>
      </c>
      <c r="B166" s="9" t="s">
        <v>20</v>
      </c>
      <c r="C166" s="11"/>
      <c r="D166" s="11">
        <v>3</v>
      </c>
      <c r="E166" s="15">
        <f t="shared" ref="E166:E218" si="3">E165+C166-D166</f>
        <v>584105.40000000072</v>
      </c>
      <c r="G166" s="10"/>
      <c r="H166" s="11"/>
      <c r="I166"/>
      <c r="J166" s="12"/>
      <c r="L166" s="10"/>
      <c r="M166" s="11"/>
      <c r="N166" s="11"/>
      <c r="O166" s="12"/>
      <c r="Q166" s="10"/>
      <c r="R166" s="11"/>
      <c r="S166" s="11"/>
      <c r="T166" s="12"/>
      <c r="V166" s="10"/>
      <c r="W166" s="11"/>
      <c r="X166" s="11"/>
      <c r="Y166" s="12"/>
      <c r="AA166" s="10"/>
      <c r="AB166" s="11"/>
      <c r="AC166" s="11"/>
      <c r="AD166" s="12"/>
      <c r="AF166" s="10"/>
      <c r="AG166" s="11"/>
      <c r="AH166" s="11"/>
      <c r="AI166" s="12"/>
      <c r="AK166" s="10"/>
      <c r="AL166" s="11"/>
      <c r="AM166" s="11"/>
      <c r="AN166" s="12"/>
      <c r="AP166" s="10"/>
      <c r="AQ166" s="11"/>
      <c r="AR166" s="11"/>
      <c r="AS166" s="12"/>
      <c r="AU166" s="10"/>
      <c r="AV166" s="11"/>
      <c r="AW166" s="11"/>
      <c r="AX166" s="12"/>
      <c r="AZ166" s="10"/>
      <c r="BA166" s="11"/>
      <c r="BB166" s="11"/>
      <c r="BC166" s="12"/>
      <c r="BE166" s="10"/>
      <c r="BF166" s="11"/>
      <c r="BG166" s="11"/>
      <c r="BH166" s="12"/>
      <c r="BJ166" s="10"/>
      <c r="BK166" s="11"/>
      <c r="BL166" s="11"/>
      <c r="BM166" s="12"/>
      <c r="BO166" s="10"/>
      <c r="BP166" s="11"/>
      <c r="BQ166" s="11"/>
      <c r="BR166" s="12"/>
      <c r="BT166" s="10"/>
      <c r="BU166" s="11"/>
      <c r="BV166" s="11"/>
      <c r="BW166" s="12"/>
      <c r="BY166" s="10"/>
      <c r="BZ166" s="11"/>
      <c r="CA166" s="11"/>
      <c r="CB166" s="12"/>
      <c r="CD166" s="10"/>
      <c r="CE166" s="11"/>
      <c r="CF166" s="11"/>
      <c r="CG166" s="12"/>
      <c r="CI166" s="10"/>
      <c r="CJ166" s="11"/>
      <c r="CK166" s="11"/>
      <c r="CL166" s="12"/>
      <c r="CN166" s="10"/>
      <c r="CO166" s="11"/>
      <c r="CP166" s="11"/>
      <c r="CQ166" s="12"/>
      <c r="CS166" s="10"/>
      <c r="CT166" s="11"/>
      <c r="CU166" s="11"/>
      <c r="CV166" s="12"/>
      <c r="CX166" s="10"/>
      <c r="CY166" s="11"/>
      <c r="CZ166" s="11"/>
      <c r="DA166" s="12"/>
      <c r="DC166" s="10"/>
      <c r="DD166" s="11"/>
      <c r="DE166" s="11"/>
      <c r="DF166" s="12"/>
      <c r="DH166" s="10"/>
      <c r="DI166" s="11"/>
      <c r="DJ166" s="11"/>
      <c r="DK166" s="12"/>
      <c r="DM166" s="10"/>
      <c r="DN166" s="11"/>
      <c r="DO166" s="11"/>
      <c r="DP166" s="12"/>
      <c r="DR166" s="10"/>
      <c r="DS166" s="11"/>
      <c r="DT166" s="11"/>
      <c r="DU166" s="12"/>
      <c r="DW166" s="10"/>
      <c r="DX166" s="11"/>
      <c r="DY166" s="11"/>
      <c r="DZ166" s="12"/>
      <c r="EB166" s="10"/>
      <c r="EC166" s="11"/>
      <c r="ED166" s="11"/>
      <c r="EE166" s="12"/>
      <c r="EG166" s="10"/>
      <c r="EH166" s="11"/>
      <c r="EI166" s="11"/>
      <c r="EJ166" s="12"/>
      <c r="EL166" s="10"/>
      <c r="EM166" s="11"/>
      <c r="EN166" s="11"/>
      <c r="EO166" s="12"/>
      <c r="EQ166" s="10"/>
      <c r="ER166" s="11"/>
      <c r="ES166" s="11"/>
      <c r="ET166" s="12"/>
      <c r="EV166" s="10"/>
      <c r="EW166" s="11"/>
      <c r="EX166" s="11"/>
      <c r="EY166" s="12"/>
      <c r="FA166" s="10"/>
      <c r="FB166" s="11"/>
      <c r="FC166" s="11"/>
      <c r="FD166" s="12"/>
      <c r="FF166" s="10"/>
      <c r="FG166" s="11"/>
      <c r="FH166" s="11"/>
      <c r="FI166" s="12"/>
      <c r="FK166" s="10"/>
      <c r="FL166" s="11"/>
      <c r="FM166" s="11"/>
      <c r="FN166" s="12"/>
      <c r="FP166" s="10"/>
      <c r="FQ166" s="11"/>
      <c r="FR166" s="11"/>
      <c r="FS166" s="12"/>
      <c r="FU166" s="10"/>
      <c r="FV166" s="11"/>
      <c r="FW166" s="11"/>
      <c r="FX166" s="12"/>
      <c r="FZ166" s="10"/>
      <c r="GA166" s="11"/>
      <c r="GB166" s="11"/>
      <c r="GC166" s="12"/>
      <c r="GE166" s="10"/>
      <c r="GF166" s="11"/>
      <c r="GG166" s="11"/>
      <c r="GH166" s="12"/>
      <c r="GJ166" s="10"/>
      <c r="GK166" s="11"/>
      <c r="GL166" s="11"/>
      <c r="GM166" s="12"/>
      <c r="GO166" s="10"/>
      <c r="GP166" s="11"/>
      <c r="GQ166" s="11"/>
      <c r="GR166" s="12"/>
      <c r="GT166" s="10"/>
      <c r="GU166" s="11"/>
      <c r="GV166" s="11"/>
      <c r="GW166" s="12"/>
      <c r="GY166" s="10"/>
      <c r="GZ166" s="11"/>
      <c r="HA166" s="11"/>
      <c r="HB166" s="12"/>
      <c r="HD166" s="10"/>
      <c r="HE166" s="11"/>
      <c r="HF166" s="11"/>
      <c r="HG166" s="12"/>
      <c r="HI166" s="10"/>
      <c r="HJ166" s="11"/>
      <c r="HK166" s="11"/>
      <c r="HL166" s="12"/>
      <c r="HN166" s="10"/>
      <c r="HO166" s="11"/>
      <c r="HP166" s="11"/>
      <c r="HQ166" s="12"/>
      <c r="HS166" s="10"/>
      <c r="HT166" s="11"/>
      <c r="HU166" s="11"/>
      <c r="HV166" s="12"/>
      <c r="HX166" s="10"/>
      <c r="HY166" s="11"/>
      <c r="HZ166" s="11"/>
      <c r="IA166" s="12"/>
      <c r="IC166" s="10"/>
      <c r="ID166" s="11"/>
      <c r="IE166" s="11"/>
      <c r="IF166" s="12"/>
      <c r="IH166" s="10"/>
      <c r="II166" s="11"/>
      <c r="IJ166" s="11"/>
      <c r="IK166" s="12"/>
      <c r="IM166" s="10"/>
      <c r="IN166" s="11"/>
      <c r="IO166" s="11"/>
      <c r="IP166" s="12"/>
      <c r="IR166" s="10"/>
      <c r="IS166" s="11"/>
      <c r="IT166" s="11"/>
      <c r="IU166" s="12"/>
    </row>
    <row r="167" spans="1:255">
      <c r="A167" s="36">
        <v>44853</v>
      </c>
      <c r="B167" s="9" t="s">
        <v>19</v>
      </c>
      <c r="C167" s="11"/>
      <c r="D167" s="11">
        <v>754.55</v>
      </c>
      <c r="E167" s="15">
        <f t="shared" si="3"/>
        <v>583350.85000000068</v>
      </c>
      <c r="G167" s="10"/>
      <c r="H167" s="11"/>
      <c r="I167"/>
      <c r="J167" s="12"/>
      <c r="L167" s="10"/>
      <c r="M167" s="11"/>
      <c r="N167" s="11"/>
      <c r="O167" s="12"/>
      <c r="Q167" s="10"/>
      <c r="R167" s="11"/>
      <c r="S167" s="11"/>
      <c r="T167" s="12"/>
      <c r="V167" s="10"/>
      <c r="W167" s="11"/>
      <c r="X167" s="11"/>
      <c r="Y167" s="12"/>
      <c r="AA167" s="10"/>
      <c r="AB167" s="11"/>
      <c r="AC167" s="11"/>
      <c r="AD167" s="12"/>
      <c r="AF167" s="10"/>
      <c r="AG167" s="11"/>
      <c r="AH167" s="11"/>
      <c r="AI167" s="12"/>
      <c r="AK167" s="10"/>
      <c r="AL167" s="11"/>
      <c r="AM167" s="11"/>
      <c r="AN167" s="12"/>
      <c r="AP167" s="10"/>
      <c r="AQ167" s="11"/>
      <c r="AR167" s="11"/>
      <c r="AS167" s="12"/>
      <c r="AU167" s="10"/>
      <c r="AV167" s="11"/>
      <c r="AW167" s="11"/>
      <c r="AX167" s="12"/>
      <c r="AZ167" s="10"/>
      <c r="BA167" s="11"/>
      <c r="BB167" s="11"/>
      <c r="BC167" s="12"/>
      <c r="BE167" s="10"/>
      <c r="BF167" s="11"/>
      <c r="BG167" s="11"/>
      <c r="BH167" s="12"/>
      <c r="BJ167" s="10"/>
      <c r="BK167" s="11"/>
      <c r="BL167" s="11"/>
      <c r="BM167" s="12"/>
      <c r="BO167" s="10"/>
      <c r="BP167" s="11"/>
      <c r="BQ167" s="11"/>
      <c r="BR167" s="12"/>
      <c r="BT167" s="10"/>
      <c r="BU167" s="11"/>
      <c r="BV167" s="11"/>
      <c r="BW167" s="12"/>
      <c r="BY167" s="10"/>
      <c r="BZ167" s="11"/>
      <c r="CA167" s="11"/>
      <c r="CB167" s="12"/>
      <c r="CD167" s="10"/>
      <c r="CE167" s="11"/>
      <c r="CF167" s="11"/>
      <c r="CG167" s="12"/>
      <c r="CI167" s="10"/>
      <c r="CJ167" s="11"/>
      <c r="CK167" s="11"/>
      <c r="CL167" s="12"/>
      <c r="CN167" s="10"/>
      <c r="CO167" s="11"/>
      <c r="CP167" s="11"/>
      <c r="CQ167" s="12"/>
      <c r="CS167" s="10"/>
      <c r="CT167" s="11"/>
      <c r="CU167" s="11"/>
      <c r="CV167" s="12"/>
      <c r="CX167" s="10"/>
      <c r="CY167" s="11"/>
      <c r="CZ167" s="11"/>
      <c r="DA167" s="12"/>
      <c r="DC167" s="10"/>
      <c r="DD167" s="11"/>
      <c r="DE167" s="11"/>
      <c r="DF167" s="12"/>
      <c r="DH167" s="10"/>
      <c r="DI167" s="11"/>
      <c r="DJ167" s="11"/>
      <c r="DK167" s="12"/>
      <c r="DM167" s="10"/>
      <c r="DN167" s="11"/>
      <c r="DO167" s="11"/>
      <c r="DP167" s="12"/>
      <c r="DR167" s="10"/>
      <c r="DS167" s="11"/>
      <c r="DT167" s="11"/>
      <c r="DU167" s="12"/>
      <c r="DW167" s="10"/>
      <c r="DX167" s="11"/>
      <c r="DY167" s="11"/>
      <c r="DZ167" s="12"/>
      <c r="EB167" s="10"/>
      <c r="EC167" s="11"/>
      <c r="ED167" s="11"/>
      <c r="EE167" s="12"/>
      <c r="EG167" s="10"/>
      <c r="EH167" s="11"/>
      <c r="EI167" s="11"/>
      <c r="EJ167" s="12"/>
      <c r="EL167" s="10"/>
      <c r="EM167" s="11"/>
      <c r="EN167" s="11"/>
      <c r="EO167" s="12"/>
      <c r="EQ167" s="10"/>
      <c r="ER167" s="11"/>
      <c r="ES167" s="11"/>
      <c r="ET167" s="12"/>
      <c r="EV167" s="10"/>
      <c r="EW167" s="11"/>
      <c r="EX167" s="11"/>
      <c r="EY167" s="12"/>
      <c r="FA167" s="10"/>
      <c r="FB167" s="11"/>
      <c r="FC167" s="11"/>
      <c r="FD167" s="12"/>
      <c r="FF167" s="10"/>
      <c r="FG167" s="11"/>
      <c r="FH167" s="11"/>
      <c r="FI167" s="12"/>
      <c r="FK167" s="10"/>
      <c r="FL167" s="11"/>
      <c r="FM167" s="11"/>
      <c r="FN167" s="12"/>
      <c r="FP167" s="10"/>
      <c r="FQ167" s="11"/>
      <c r="FR167" s="11"/>
      <c r="FS167" s="12"/>
      <c r="FU167" s="10"/>
      <c r="FV167" s="11"/>
      <c r="FW167" s="11"/>
      <c r="FX167" s="12"/>
      <c r="FZ167" s="10"/>
      <c r="GA167" s="11"/>
      <c r="GB167" s="11"/>
      <c r="GC167" s="12"/>
      <c r="GE167" s="10"/>
      <c r="GF167" s="11"/>
      <c r="GG167" s="11"/>
      <c r="GH167" s="12"/>
      <c r="GJ167" s="10"/>
      <c r="GK167" s="11"/>
      <c r="GL167" s="11"/>
      <c r="GM167" s="12"/>
      <c r="GO167" s="10"/>
      <c r="GP167" s="11"/>
      <c r="GQ167" s="11"/>
      <c r="GR167" s="12"/>
      <c r="GT167" s="10"/>
      <c r="GU167" s="11"/>
      <c r="GV167" s="11"/>
      <c r="GW167" s="12"/>
      <c r="GY167" s="10"/>
      <c r="GZ167" s="11"/>
      <c r="HA167" s="11"/>
      <c r="HB167" s="12"/>
      <c r="HD167" s="10"/>
      <c r="HE167" s="11"/>
      <c r="HF167" s="11"/>
      <c r="HG167" s="12"/>
      <c r="HI167" s="10"/>
      <c r="HJ167" s="11"/>
      <c r="HK167" s="11"/>
      <c r="HL167" s="12"/>
      <c r="HN167" s="10"/>
      <c r="HO167" s="11"/>
      <c r="HP167" s="11"/>
      <c r="HQ167" s="12"/>
      <c r="HS167" s="10"/>
      <c r="HT167" s="11"/>
      <c r="HU167" s="11"/>
      <c r="HV167" s="12"/>
      <c r="HX167" s="10"/>
      <c r="HY167" s="11"/>
      <c r="HZ167" s="11"/>
      <c r="IA167" s="12"/>
      <c r="IC167" s="10"/>
      <c r="ID167" s="11"/>
      <c r="IE167" s="11"/>
      <c r="IF167" s="12"/>
      <c r="IH167" s="10"/>
      <c r="II167" s="11"/>
      <c r="IJ167" s="11"/>
      <c r="IK167" s="12"/>
      <c r="IM167" s="10"/>
      <c r="IN167" s="11"/>
      <c r="IO167" s="11"/>
      <c r="IP167" s="12"/>
      <c r="IR167" s="10"/>
      <c r="IS167" s="11"/>
      <c r="IT167" s="11"/>
      <c r="IU167" s="12"/>
    </row>
    <row r="168" spans="1:255">
      <c r="A168" s="36">
        <v>44853</v>
      </c>
      <c r="B168" s="9" t="s">
        <v>31</v>
      </c>
      <c r="C168" s="11"/>
      <c r="D168" s="11">
        <v>3</v>
      </c>
      <c r="E168" s="15">
        <f t="shared" si="3"/>
        <v>583347.85000000068</v>
      </c>
      <c r="G168" s="10"/>
      <c r="H168" s="11"/>
      <c r="I168"/>
      <c r="J168" s="12"/>
      <c r="L168" s="10"/>
      <c r="M168" s="11"/>
      <c r="N168" s="11"/>
      <c r="O168" s="12"/>
      <c r="Q168" s="10"/>
      <c r="R168" s="11"/>
      <c r="S168" s="11"/>
      <c r="T168" s="12"/>
      <c r="V168" s="10"/>
      <c r="W168" s="11"/>
      <c r="X168" s="11"/>
      <c r="Y168" s="12"/>
      <c r="AA168" s="10"/>
      <c r="AB168" s="11"/>
      <c r="AC168" s="11"/>
      <c r="AD168" s="12"/>
      <c r="AF168" s="10"/>
      <c r="AG168" s="11"/>
      <c r="AH168" s="11"/>
      <c r="AI168" s="12"/>
      <c r="AK168" s="10"/>
      <c r="AL168" s="11"/>
      <c r="AM168" s="11"/>
      <c r="AN168" s="12"/>
      <c r="AP168" s="10"/>
      <c r="AQ168" s="11"/>
      <c r="AR168" s="11"/>
      <c r="AS168" s="12"/>
      <c r="AU168" s="10"/>
      <c r="AV168" s="11"/>
      <c r="AW168" s="11"/>
      <c r="AX168" s="12"/>
      <c r="AZ168" s="10"/>
      <c r="BA168" s="11"/>
      <c r="BB168" s="11"/>
      <c r="BC168" s="12"/>
      <c r="BE168" s="10"/>
      <c r="BF168" s="11"/>
      <c r="BG168" s="11"/>
      <c r="BH168" s="12"/>
      <c r="BJ168" s="10"/>
      <c r="BK168" s="11"/>
      <c r="BL168" s="11"/>
      <c r="BM168" s="12"/>
      <c r="BO168" s="10"/>
      <c r="BP168" s="11"/>
      <c r="BQ168" s="11"/>
      <c r="BR168" s="12"/>
      <c r="BT168" s="10"/>
      <c r="BU168" s="11"/>
      <c r="BV168" s="11"/>
      <c r="BW168" s="12"/>
      <c r="BY168" s="10"/>
      <c r="BZ168" s="11"/>
      <c r="CA168" s="11"/>
      <c r="CB168" s="12"/>
      <c r="CD168" s="10"/>
      <c r="CE168" s="11"/>
      <c r="CF168" s="11"/>
      <c r="CG168" s="12"/>
      <c r="CI168" s="10"/>
      <c r="CJ168" s="11"/>
      <c r="CK168" s="11"/>
      <c r="CL168" s="12"/>
      <c r="CN168" s="10"/>
      <c r="CO168" s="11"/>
      <c r="CP168" s="11"/>
      <c r="CQ168" s="12"/>
      <c r="CS168" s="10"/>
      <c r="CT168" s="11"/>
      <c r="CU168" s="11"/>
      <c r="CV168" s="12"/>
      <c r="CX168" s="10"/>
      <c r="CY168" s="11"/>
      <c r="CZ168" s="11"/>
      <c r="DA168" s="12"/>
      <c r="DC168" s="10"/>
      <c r="DD168" s="11"/>
      <c r="DE168" s="11"/>
      <c r="DF168" s="12"/>
      <c r="DH168" s="10"/>
      <c r="DI168" s="11"/>
      <c r="DJ168" s="11"/>
      <c r="DK168" s="12"/>
      <c r="DM168" s="10"/>
      <c r="DN168" s="11"/>
      <c r="DO168" s="11"/>
      <c r="DP168" s="12"/>
      <c r="DR168" s="10"/>
      <c r="DS168" s="11"/>
      <c r="DT168" s="11"/>
      <c r="DU168" s="12"/>
      <c r="DW168" s="10"/>
      <c r="DX168" s="11"/>
      <c r="DY168" s="11"/>
      <c r="DZ168" s="12"/>
      <c r="EB168" s="10"/>
      <c r="EC168" s="11"/>
      <c r="ED168" s="11"/>
      <c r="EE168" s="12"/>
      <c r="EG168" s="10"/>
      <c r="EH168" s="11"/>
      <c r="EI168" s="11"/>
      <c r="EJ168" s="12"/>
      <c r="EL168" s="10"/>
      <c r="EM168" s="11"/>
      <c r="EN168" s="11"/>
      <c r="EO168" s="12"/>
      <c r="EQ168" s="10"/>
      <c r="ER168" s="11"/>
      <c r="ES168" s="11"/>
      <c r="ET168" s="12"/>
      <c r="EV168" s="10"/>
      <c r="EW168" s="11"/>
      <c r="EX168" s="11"/>
      <c r="EY168" s="12"/>
      <c r="FA168" s="10"/>
      <c r="FB168" s="11"/>
      <c r="FC168" s="11"/>
      <c r="FD168" s="12"/>
      <c r="FF168" s="10"/>
      <c r="FG168" s="11"/>
      <c r="FH168" s="11"/>
      <c r="FI168" s="12"/>
      <c r="FK168" s="10"/>
      <c r="FL168" s="11"/>
      <c r="FM168" s="11"/>
      <c r="FN168" s="12"/>
      <c r="FP168" s="10"/>
      <c r="FQ168" s="11"/>
      <c r="FR168" s="11"/>
      <c r="FS168" s="12"/>
      <c r="FU168" s="10"/>
      <c r="FV168" s="11"/>
      <c r="FW168" s="11"/>
      <c r="FX168" s="12"/>
      <c r="FZ168" s="10"/>
      <c r="GA168" s="11"/>
      <c r="GB168" s="11"/>
      <c r="GC168" s="12"/>
      <c r="GE168" s="10"/>
      <c r="GF168" s="11"/>
      <c r="GG168" s="11"/>
      <c r="GH168" s="12"/>
      <c r="GJ168" s="10"/>
      <c r="GK168" s="11"/>
      <c r="GL168" s="11"/>
      <c r="GM168" s="12"/>
      <c r="GO168" s="10"/>
      <c r="GP168" s="11"/>
      <c r="GQ168" s="11"/>
      <c r="GR168" s="12"/>
      <c r="GT168" s="10"/>
      <c r="GU168" s="11"/>
      <c r="GV168" s="11"/>
      <c r="GW168" s="12"/>
      <c r="GY168" s="10"/>
      <c r="GZ168" s="11"/>
      <c r="HA168" s="11"/>
      <c r="HB168" s="12"/>
      <c r="HD168" s="10"/>
      <c r="HE168" s="11"/>
      <c r="HF168" s="11"/>
      <c r="HG168" s="12"/>
      <c r="HI168" s="10"/>
      <c r="HJ168" s="11"/>
      <c r="HK168" s="11"/>
      <c r="HL168" s="12"/>
      <c r="HN168" s="10"/>
      <c r="HO168" s="11"/>
      <c r="HP168" s="11"/>
      <c r="HQ168" s="12"/>
      <c r="HS168" s="10"/>
      <c r="HT168" s="11"/>
      <c r="HU168" s="11"/>
      <c r="HV168" s="12"/>
      <c r="HX168" s="10"/>
      <c r="HY168" s="11"/>
      <c r="HZ168" s="11"/>
      <c r="IA168" s="12"/>
      <c r="IC168" s="10"/>
      <c r="ID168" s="11"/>
      <c r="IE168" s="11"/>
      <c r="IF168" s="12"/>
      <c r="IH168" s="10"/>
      <c r="II168" s="11"/>
      <c r="IJ168" s="11"/>
      <c r="IK168" s="12"/>
      <c r="IM168" s="10"/>
      <c r="IN168" s="11"/>
      <c r="IO168" s="11"/>
      <c r="IP168" s="12"/>
      <c r="IR168" s="10"/>
      <c r="IS168" s="11"/>
      <c r="IT168" s="11"/>
      <c r="IU168" s="12"/>
    </row>
    <row r="169" spans="1:255">
      <c r="A169" s="36">
        <v>44854</v>
      </c>
      <c r="B169" s="9" t="s">
        <v>19</v>
      </c>
      <c r="C169" s="11"/>
      <c r="D169" s="11">
        <v>1503.6</v>
      </c>
      <c r="E169" s="15">
        <f t="shared" si="3"/>
        <v>581844.2500000007</v>
      </c>
      <c r="G169" s="10"/>
      <c r="H169" s="11"/>
      <c r="I169"/>
      <c r="J169" s="12"/>
      <c r="L169" s="10"/>
      <c r="M169" s="11"/>
      <c r="N169" s="11"/>
      <c r="O169" s="12"/>
      <c r="Q169" s="10"/>
      <c r="R169" s="11"/>
      <c r="S169" s="11"/>
      <c r="T169" s="12"/>
      <c r="V169" s="10"/>
      <c r="W169" s="11"/>
      <c r="X169" s="11"/>
      <c r="Y169" s="12"/>
      <c r="AA169" s="10"/>
      <c r="AB169" s="11"/>
      <c r="AC169" s="11"/>
      <c r="AD169" s="12"/>
      <c r="AF169" s="10"/>
      <c r="AG169" s="11"/>
      <c r="AH169" s="11"/>
      <c r="AI169" s="12"/>
      <c r="AK169" s="10"/>
      <c r="AL169" s="11"/>
      <c r="AM169" s="11"/>
      <c r="AN169" s="12"/>
      <c r="AP169" s="10"/>
      <c r="AQ169" s="11"/>
      <c r="AR169" s="11"/>
      <c r="AS169" s="12"/>
      <c r="AU169" s="10"/>
      <c r="AV169" s="11"/>
      <c r="AW169" s="11"/>
      <c r="AX169" s="12"/>
      <c r="AZ169" s="10"/>
      <c r="BA169" s="11"/>
      <c r="BB169" s="11"/>
      <c r="BC169" s="12"/>
      <c r="BE169" s="10"/>
      <c r="BF169" s="11"/>
      <c r="BG169" s="11"/>
      <c r="BH169" s="12"/>
      <c r="BJ169" s="10"/>
      <c r="BK169" s="11"/>
      <c r="BL169" s="11"/>
      <c r="BM169" s="12"/>
      <c r="BO169" s="10"/>
      <c r="BP169" s="11"/>
      <c r="BQ169" s="11"/>
      <c r="BR169" s="12"/>
      <c r="BT169" s="10"/>
      <c r="BU169" s="11"/>
      <c r="BV169" s="11"/>
      <c r="BW169" s="12"/>
      <c r="BY169" s="10"/>
      <c r="BZ169" s="11"/>
      <c r="CA169" s="11"/>
      <c r="CB169" s="12"/>
      <c r="CD169" s="10"/>
      <c r="CE169" s="11"/>
      <c r="CF169" s="11"/>
      <c r="CG169" s="12"/>
      <c r="CI169" s="10"/>
      <c r="CJ169" s="11"/>
      <c r="CK169" s="11"/>
      <c r="CL169" s="12"/>
      <c r="CN169" s="10"/>
      <c r="CO169" s="11"/>
      <c r="CP169" s="11"/>
      <c r="CQ169" s="12"/>
      <c r="CS169" s="10"/>
      <c r="CT169" s="11"/>
      <c r="CU169" s="11"/>
      <c r="CV169" s="12"/>
      <c r="CX169" s="10"/>
      <c r="CY169" s="11"/>
      <c r="CZ169" s="11"/>
      <c r="DA169" s="12"/>
      <c r="DC169" s="10"/>
      <c r="DD169" s="11"/>
      <c r="DE169" s="11"/>
      <c r="DF169" s="12"/>
      <c r="DH169" s="10"/>
      <c r="DI169" s="11"/>
      <c r="DJ169" s="11"/>
      <c r="DK169" s="12"/>
      <c r="DM169" s="10"/>
      <c r="DN169" s="11"/>
      <c r="DO169" s="11"/>
      <c r="DP169" s="12"/>
      <c r="DR169" s="10"/>
      <c r="DS169" s="11"/>
      <c r="DT169" s="11"/>
      <c r="DU169" s="12"/>
      <c r="DW169" s="10"/>
      <c r="DX169" s="11"/>
      <c r="DY169" s="11"/>
      <c r="DZ169" s="12"/>
      <c r="EB169" s="10"/>
      <c r="EC169" s="11"/>
      <c r="ED169" s="11"/>
      <c r="EE169" s="12"/>
      <c r="EG169" s="10"/>
      <c r="EH169" s="11"/>
      <c r="EI169" s="11"/>
      <c r="EJ169" s="12"/>
      <c r="EL169" s="10"/>
      <c r="EM169" s="11"/>
      <c r="EN169" s="11"/>
      <c r="EO169" s="12"/>
      <c r="EQ169" s="10"/>
      <c r="ER169" s="11"/>
      <c r="ES169" s="11"/>
      <c r="ET169" s="12"/>
      <c r="EV169" s="10"/>
      <c r="EW169" s="11"/>
      <c r="EX169" s="11"/>
      <c r="EY169" s="12"/>
      <c r="FA169" s="10"/>
      <c r="FB169" s="11"/>
      <c r="FC169" s="11"/>
      <c r="FD169" s="12"/>
      <c r="FF169" s="10"/>
      <c r="FG169" s="11"/>
      <c r="FH169" s="11"/>
      <c r="FI169" s="12"/>
      <c r="FK169" s="10"/>
      <c r="FL169" s="11"/>
      <c r="FM169" s="11"/>
      <c r="FN169" s="12"/>
      <c r="FP169" s="10"/>
      <c r="FQ169" s="11"/>
      <c r="FR169" s="11"/>
      <c r="FS169" s="12"/>
      <c r="FU169" s="10"/>
      <c r="FV169" s="11"/>
      <c r="FW169" s="11"/>
      <c r="FX169" s="12"/>
      <c r="FZ169" s="10"/>
      <c r="GA169" s="11"/>
      <c r="GB169" s="11"/>
      <c r="GC169" s="12"/>
      <c r="GE169" s="10"/>
      <c r="GF169" s="11"/>
      <c r="GG169" s="11"/>
      <c r="GH169" s="12"/>
      <c r="GJ169" s="10"/>
      <c r="GK169" s="11"/>
      <c r="GL169" s="11"/>
      <c r="GM169" s="12"/>
      <c r="GO169" s="10"/>
      <c r="GP169" s="11"/>
      <c r="GQ169" s="11"/>
      <c r="GR169" s="12"/>
      <c r="GT169" s="10"/>
      <c r="GU169" s="11"/>
      <c r="GV169" s="11"/>
      <c r="GW169" s="12"/>
      <c r="GY169" s="10"/>
      <c r="GZ169" s="11"/>
      <c r="HA169" s="11"/>
      <c r="HB169" s="12"/>
      <c r="HD169" s="10"/>
      <c r="HE169" s="11"/>
      <c r="HF169" s="11"/>
      <c r="HG169" s="12"/>
      <c r="HI169" s="10"/>
      <c r="HJ169" s="11"/>
      <c r="HK169" s="11"/>
      <c r="HL169" s="12"/>
      <c r="HN169" s="10"/>
      <c r="HO169" s="11"/>
      <c r="HP169" s="11"/>
      <c r="HQ169" s="12"/>
      <c r="HS169" s="10"/>
      <c r="HT169" s="11"/>
      <c r="HU169" s="11"/>
      <c r="HV169" s="12"/>
      <c r="HX169" s="10"/>
      <c r="HY169" s="11"/>
      <c r="HZ169" s="11"/>
      <c r="IA169" s="12"/>
      <c r="IC169" s="10"/>
      <c r="ID169" s="11"/>
      <c r="IE169" s="11"/>
      <c r="IF169" s="12"/>
      <c r="IH169" s="10"/>
      <c r="II169" s="11"/>
      <c r="IJ169" s="11"/>
      <c r="IK169" s="12"/>
      <c r="IM169" s="10"/>
      <c r="IN169" s="11"/>
      <c r="IO169" s="11"/>
      <c r="IP169" s="12"/>
      <c r="IR169" s="10"/>
      <c r="IS169" s="11"/>
      <c r="IT169" s="11"/>
      <c r="IU169" s="12"/>
    </row>
    <row r="170" spans="1:255">
      <c r="A170" s="36">
        <v>44854</v>
      </c>
      <c r="B170" s="9" t="s">
        <v>20</v>
      </c>
      <c r="C170" s="11"/>
      <c r="D170" s="11">
        <v>3</v>
      </c>
      <c r="E170" s="15">
        <f t="shared" si="3"/>
        <v>581841.2500000007</v>
      </c>
      <c r="G170" s="10"/>
      <c r="H170" s="11"/>
      <c r="I170"/>
      <c r="J170" s="12"/>
      <c r="L170" s="10"/>
      <c r="M170" s="11"/>
      <c r="N170" s="11"/>
      <c r="O170" s="12"/>
      <c r="Q170" s="10"/>
      <c r="R170" s="11"/>
      <c r="S170" s="11"/>
      <c r="T170" s="12"/>
      <c r="V170" s="10"/>
      <c r="W170" s="11"/>
      <c r="X170" s="11"/>
      <c r="Y170" s="12"/>
      <c r="AA170" s="10"/>
      <c r="AB170" s="11"/>
      <c r="AC170" s="11"/>
      <c r="AD170" s="12"/>
      <c r="AF170" s="10"/>
      <c r="AG170" s="11"/>
      <c r="AH170" s="11"/>
      <c r="AI170" s="12"/>
      <c r="AK170" s="10"/>
      <c r="AL170" s="11"/>
      <c r="AM170" s="11"/>
      <c r="AN170" s="12"/>
      <c r="AP170" s="10"/>
      <c r="AQ170" s="11"/>
      <c r="AR170" s="11"/>
      <c r="AS170" s="12"/>
      <c r="AU170" s="10"/>
      <c r="AV170" s="11"/>
      <c r="AW170" s="11"/>
      <c r="AX170" s="12"/>
      <c r="AZ170" s="10"/>
      <c r="BA170" s="11"/>
      <c r="BB170" s="11"/>
      <c r="BC170" s="12"/>
      <c r="BE170" s="10"/>
      <c r="BF170" s="11"/>
      <c r="BG170" s="11"/>
      <c r="BH170" s="12"/>
      <c r="BJ170" s="10"/>
      <c r="BK170" s="11"/>
      <c r="BL170" s="11"/>
      <c r="BM170" s="12"/>
      <c r="BO170" s="10"/>
      <c r="BP170" s="11"/>
      <c r="BQ170" s="11"/>
      <c r="BR170" s="12"/>
      <c r="BT170" s="10"/>
      <c r="BU170" s="11"/>
      <c r="BV170" s="11"/>
      <c r="BW170" s="12"/>
      <c r="BY170" s="10"/>
      <c r="BZ170" s="11"/>
      <c r="CA170" s="11"/>
      <c r="CB170" s="12"/>
      <c r="CD170" s="10"/>
      <c r="CE170" s="11"/>
      <c r="CF170" s="11"/>
      <c r="CG170" s="12"/>
      <c r="CI170" s="10"/>
      <c r="CJ170" s="11"/>
      <c r="CK170" s="11"/>
      <c r="CL170" s="12"/>
      <c r="CN170" s="10"/>
      <c r="CO170" s="11"/>
      <c r="CP170" s="11"/>
      <c r="CQ170" s="12"/>
      <c r="CS170" s="10"/>
      <c r="CT170" s="11"/>
      <c r="CU170" s="11"/>
      <c r="CV170" s="12"/>
      <c r="CX170" s="10"/>
      <c r="CY170" s="11"/>
      <c r="CZ170" s="11"/>
      <c r="DA170" s="12"/>
      <c r="DC170" s="10"/>
      <c r="DD170" s="11"/>
      <c r="DE170" s="11"/>
      <c r="DF170" s="12"/>
      <c r="DH170" s="10"/>
      <c r="DI170" s="11"/>
      <c r="DJ170" s="11"/>
      <c r="DK170" s="12"/>
      <c r="DM170" s="10"/>
      <c r="DN170" s="11"/>
      <c r="DO170" s="11"/>
      <c r="DP170" s="12"/>
      <c r="DR170" s="10"/>
      <c r="DS170" s="11"/>
      <c r="DT170" s="11"/>
      <c r="DU170" s="12"/>
      <c r="DW170" s="10"/>
      <c r="DX170" s="11"/>
      <c r="DY170" s="11"/>
      <c r="DZ170" s="12"/>
      <c r="EB170" s="10"/>
      <c r="EC170" s="11"/>
      <c r="ED170" s="11"/>
      <c r="EE170" s="12"/>
      <c r="EG170" s="10"/>
      <c r="EH170" s="11"/>
      <c r="EI170" s="11"/>
      <c r="EJ170" s="12"/>
      <c r="EL170" s="10"/>
      <c r="EM170" s="11"/>
      <c r="EN170" s="11"/>
      <c r="EO170" s="12"/>
      <c r="EQ170" s="10"/>
      <c r="ER170" s="11"/>
      <c r="ES170" s="11"/>
      <c r="ET170" s="12"/>
      <c r="EV170" s="10"/>
      <c r="EW170" s="11"/>
      <c r="EX170" s="11"/>
      <c r="EY170" s="12"/>
      <c r="FA170" s="10"/>
      <c r="FB170" s="11"/>
      <c r="FC170" s="11"/>
      <c r="FD170" s="12"/>
      <c r="FF170" s="10"/>
      <c r="FG170" s="11"/>
      <c r="FH170" s="11"/>
      <c r="FI170" s="12"/>
      <c r="FK170" s="10"/>
      <c r="FL170" s="11"/>
      <c r="FM170" s="11"/>
      <c r="FN170" s="12"/>
      <c r="FP170" s="10"/>
      <c r="FQ170" s="11"/>
      <c r="FR170" s="11"/>
      <c r="FS170" s="12"/>
      <c r="FU170" s="10"/>
      <c r="FV170" s="11"/>
      <c r="FW170" s="11"/>
      <c r="FX170" s="12"/>
      <c r="FZ170" s="10"/>
      <c r="GA170" s="11"/>
      <c r="GB170" s="11"/>
      <c r="GC170" s="12"/>
      <c r="GE170" s="10"/>
      <c r="GF170" s="11"/>
      <c r="GG170" s="11"/>
      <c r="GH170" s="12"/>
      <c r="GJ170" s="10"/>
      <c r="GK170" s="11"/>
      <c r="GL170" s="11"/>
      <c r="GM170" s="12"/>
      <c r="GO170" s="10"/>
      <c r="GP170" s="11"/>
      <c r="GQ170" s="11"/>
      <c r="GR170" s="12"/>
      <c r="GT170" s="10"/>
      <c r="GU170" s="11"/>
      <c r="GV170" s="11"/>
      <c r="GW170" s="12"/>
      <c r="GY170" s="10"/>
      <c r="GZ170" s="11"/>
      <c r="HA170" s="11"/>
      <c r="HB170" s="12"/>
      <c r="HD170" s="10"/>
      <c r="HE170" s="11"/>
      <c r="HF170" s="11"/>
      <c r="HG170" s="12"/>
      <c r="HI170" s="10"/>
      <c r="HJ170" s="11"/>
      <c r="HK170" s="11"/>
      <c r="HL170" s="12"/>
      <c r="HN170" s="10"/>
      <c r="HO170" s="11"/>
      <c r="HP170" s="11"/>
      <c r="HQ170" s="12"/>
      <c r="HS170" s="10"/>
      <c r="HT170" s="11"/>
      <c r="HU170" s="11"/>
      <c r="HV170" s="12"/>
      <c r="HX170" s="10"/>
      <c r="HY170" s="11"/>
      <c r="HZ170" s="11"/>
      <c r="IA170" s="12"/>
      <c r="IC170" s="10"/>
      <c r="ID170" s="11"/>
      <c r="IE170" s="11"/>
      <c r="IF170" s="12"/>
      <c r="IH170" s="10"/>
      <c r="II170" s="11"/>
      <c r="IJ170" s="11"/>
      <c r="IK170" s="12"/>
      <c r="IM170" s="10"/>
      <c r="IN170" s="11"/>
      <c r="IO170" s="11"/>
      <c r="IP170" s="12"/>
      <c r="IR170" s="10"/>
      <c r="IS170" s="11"/>
      <c r="IT170" s="11"/>
      <c r="IU170" s="12"/>
    </row>
    <row r="171" spans="1:255">
      <c r="A171" s="36">
        <v>44858</v>
      </c>
      <c r="B171" s="9" t="s">
        <v>36</v>
      </c>
      <c r="C171" s="11">
        <v>14950351.49</v>
      </c>
      <c r="E171" s="15">
        <f t="shared" si="3"/>
        <v>15532192.74</v>
      </c>
      <c r="G171" s="10"/>
      <c r="H171" s="11"/>
      <c r="I171"/>
      <c r="J171" s="12"/>
      <c r="L171" s="10"/>
      <c r="M171" s="11"/>
      <c r="N171" s="11"/>
      <c r="O171" s="12"/>
      <c r="Q171" s="10"/>
      <c r="R171" s="11"/>
      <c r="S171" s="11"/>
      <c r="T171" s="12"/>
      <c r="V171" s="10"/>
      <c r="W171" s="11"/>
      <c r="X171" s="11"/>
      <c r="Y171" s="12"/>
      <c r="AA171" s="10"/>
      <c r="AB171" s="11"/>
      <c r="AC171" s="11"/>
      <c r="AD171" s="12"/>
      <c r="AF171" s="10"/>
      <c r="AG171" s="11"/>
      <c r="AH171" s="11"/>
      <c r="AI171" s="12"/>
      <c r="AK171" s="10"/>
      <c r="AL171" s="11"/>
      <c r="AM171" s="11"/>
      <c r="AN171" s="12"/>
      <c r="AP171" s="10"/>
      <c r="AQ171" s="11"/>
      <c r="AR171" s="11"/>
      <c r="AS171" s="12"/>
      <c r="AU171" s="10"/>
      <c r="AV171" s="11"/>
      <c r="AW171" s="11"/>
      <c r="AX171" s="12"/>
      <c r="AZ171" s="10"/>
      <c r="BA171" s="11"/>
      <c r="BB171" s="11"/>
      <c r="BC171" s="12"/>
      <c r="BE171" s="10"/>
      <c r="BF171" s="11"/>
      <c r="BG171" s="11"/>
      <c r="BH171" s="12"/>
      <c r="BJ171" s="10"/>
      <c r="BK171" s="11"/>
      <c r="BL171" s="11"/>
      <c r="BM171" s="12"/>
      <c r="BO171" s="10"/>
      <c r="BP171" s="11"/>
      <c r="BQ171" s="11"/>
      <c r="BR171" s="12"/>
      <c r="BT171" s="10"/>
      <c r="BU171" s="11"/>
      <c r="BV171" s="11"/>
      <c r="BW171" s="12"/>
      <c r="BY171" s="10"/>
      <c r="BZ171" s="11"/>
      <c r="CA171" s="11"/>
      <c r="CB171" s="12"/>
      <c r="CD171" s="10"/>
      <c r="CE171" s="11"/>
      <c r="CF171" s="11"/>
      <c r="CG171" s="12"/>
      <c r="CI171" s="10"/>
      <c r="CJ171" s="11"/>
      <c r="CK171" s="11"/>
      <c r="CL171" s="12"/>
      <c r="CN171" s="10"/>
      <c r="CO171" s="11"/>
      <c r="CP171" s="11"/>
      <c r="CQ171" s="12"/>
      <c r="CS171" s="10"/>
      <c r="CT171" s="11"/>
      <c r="CU171" s="11"/>
      <c r="CV171" s="12"/>
      <c r="CX171" s="10"/>
      <c r="CY171" s="11"/>
      <c r="CZ171" s="11"/>
      <c r="DA171" s="12"/>
      <c r="DC171" s="10"/>
      <c r="DD171" s="11"/>
      <c r="DE171" s="11"/>
      <c r="DF171" s="12"/>
      <c r="DH171" s="10"/>
      <c r="DI171" s="11"/>
      <c r="DJ171" s="11"/>
      <c r="DK171" s="12"/>
      <c r="DM171" s="10"/>
      <c r="DN171" s="11"/>
      <c r="DO171" s="11"/>
      <c r="DP171" s="12"/>
      <c r="DR171" s="10"/>
      <c r="DS171" s="11"/>
      <c r="DT171" s="11"/>
      <c r="DU171" s="12"/>
      <c r="DW171" s="10"/>
      <c r="DX171" s="11"/>
      <c r="DY171" s="11"/>
      <c r="DZ171" s="12"/>
      <c r="EB171" s="10"/>
      <c r="EC171" s="11"/>
      <c r="ED171" s="11"/>
      <c r="EE171" s="12"/>
      <c r="EG171" s="10"/>
      <c r="EH171" s="11"/>
      <c r="EI171" s="11"/>
      <c r="EJ171" s="12"/>
      <c r="EL171" s="10"/>
      <c r="EM171" s="11"/>
      <c r="EN171" s="11"/>
      <c r="EO171" s="12"/>
      <c r="EQ171" s="10"/>
      <c r="ER171" s="11"/>
      <c r="ES171" s="11"/>
      <c r="ET171" s="12"/>
      <c r="EV171" s="10"/>
      <c r="EW171" s="11"/>
      <c r="EX171" s="11"/>
      <c r="EY171" s="12"/>
      <c r="FA171" s="10"/>
      <c r="FB171" s="11"/>
      <c r="FC171" s="11"/>
      <c r="FD171" s="12"/>
      <c r="FF171" s="10"/>
      <c r="FG171" s="11"/>
      <c r="FH171" s="11"/>
      <c r="FI171" s="12"/>
      <c r="FK171" s="10"/>
      <c r="FL171" s="11"/>
      <c r="FM171" s="11"/>
      <c r="FN171" s="12"/>
      <c r="FP171" s="10"/>
      <c r="FQ171" s="11"/>
      <c r="FR171" s="11"/>
      <c r="FS171" s="12"/>
      <c r="FU171" s="10"/>
      <c r="FV171" s="11"/>
      <c r="FW171" s="11"/>
      <c r="FX171" s="12"/>
      <c r="FZ171" s="10"/>
      <c r="GA171" s="11"/>
      <c r="GB171" s="11"/>
      <c r="GC171" s="12"/>
      <c r="GE171" s="10"/>
      <c r="GF171" s="11"/>
      <c r="GG171" s="11"/>
      <c r="GH171" s="12"/>
      <c r="GJ171" s="10"/>
      <c r="GK171" s="11"/>
      <c r="GL171" s="11"/>
      <c r="GM171" s="12"/>
      <c r="GO171" s="10"/>
      <c r="GP171" s="11"/>
      <c r="GQ171" s="11"/>
      <c r="GR171" s="12"/>
      <c r="GT171" s="10"/>
      <c r="GU171" s="11"/>
      <c r="GV171" s="11"/>
      <c r="GW171" s="12"/>
      <c r="GY171" s="10"/>
      <c r="GZ171" s="11"/>
      <c r="HA171" s="11"/>
      <c r="HB171" s="12"/>
      <c r="HD171" s="10"/>
      <c r="HE171" s="11"/>
      <c r="HF171" s="11"/>
      <c r="HG171" s="12"/>
      <c r="HI171" s="10"/>
      <c r="HJ171" s="11"/>
      <c r="HK171" s="11"/>
      <c r="HL171" s="12"/>
      <c r="HN171" s="10"/>
      <c r="HO171" s="11"/>
      <c r="HP171" s="11"/>
      <c r="HQ171" s="12"/>
      <c r="HS171" s="10"/>
      <c r="HT171" s="11"/>
      <c r="HU171" s="11"/>
      <c r="HV171" s="12"/>
      <c r="HX171" s="10"/>
      <c r="HY171" s="11"/>
      <c r="HZ171" s="11"/>
      <c r="IA171" s="12"/>
      <c r="IC171" s="10"/>
      <c r="ID171" s="11"/>
      <c r="IE171" s="11"/>
      <c r="IF171" s="12"/>
      <c r="IH171" s="10"/>
      <c r="II171" s="11"/>
      <c r="IJ171" s="11"/>
      <c r="IK171" s="12"/>
      <c r="IM171" s="10"/>
      <c r="IN171" s="11"/>
      <c r="IO171" s="11"/>
      <c r="IP171" s="12"/>
      <c r="IR171" s="10"/>
      <c r="IS171" s="11"/>
      <c r="IT171" s="11"/>
      <c r="IU171" s="12"/>
    </row>
    <row r="172" spans="1:255">
      <c r="A172" s="36">
        <v>44861</v>
      </c>
      <c r="B172" s="9" t="s">
        <v>104</v>
      </c>
      <c r="C172" s="11"/>
      <c r="D172" s="11">
        <v>3358365.74</v>
      </c>
      <c r="E172" s="15">
        <f t="shared" si="3"/>
        <v>12173827</v>
      </c>
      <c r="G172" s="10"/>
      <c r="H172" s="11"/>
      <c r="I172"/>
      <c r="J172" s="12"/>
      <c r="L172" s="10"/>
      <c r="M172" s="11"/>
      <c r="N172" s="11"/>
      <c r="O172" s="12"/>
      <c r="Q172" s="10"/>
      <c r="R172" s="11"/>
      <c r="S172" s="11"/>
      <c r="T172" s="12"/>
      <c r="V172" s="10"/>
      <c r="W172" s="11"/>
      <c r="X172" s="11"/>
      <c r="Y172" s="12"/>
      <c r="AA172" s="10"/>
      <c r="AB172" s="11"/>
      <c r="AC172" s="11"/>
      <c r="AD172" s="12"/>
      <c r="AF172" s="10"/>
      <c r="AG172" s="11"/>
      <c r="AH172" s="11"/>
      <c r="AI172" s="12"/>
      <c r="AK172" s="10"/>
      <c r="AL172" s="11"/>
      <c r="AM172" s="11"/>
      <c r="AN172" s="12"/>
      <c r="AP172" s="10"/>
      <c r="AQ172" s="11"/>
      <c r="AR172" s="11"/>
      <c r="AS172" s="12"/>
      <c r="AU172" s="10"/>
      <c r="AV172" s="11"/>
      <c r="AW172" s="11"/>
      <c r="AX172" s="12"/>
      <c r="AZ172" s="10"/>
      <c r="BA172" s="11"/>
      <c r="BB172" s="11"/>
      <c r="BC172" s="12"/>
      <c r="BE172" s="10"/>
      <c r="BF172" s="11"/>
      <c r="BG172" s="11"/>
      <c r="BH172" s="12"/>
      <c r="BJ172" s="10"/>
      <c r="BK172" s="11"/>
      <c r="BL172" s="11"/>
      <c r="BM172" s="12"/>
      <c r="BO172" s="10"/>
      <c r="BP172" s="11"/>
      <c r="BQ172" s="11"/>
      <c r="BR172" s="12"/>
      <c r="BT172" s="10"/>
      <c r="BU172" s="11"/>
      <c r="BV172" s="11"/>
      <c r="BW172" s="12"/>
      <c r="BY172" s="10"/>
      <c r="BZ172" s="11"/>
      <c r="CA172" s="11"/>
      <c r="CB172" s="12"/>
      <c r="CD172" s="10"/>
      <c r="CE172" s="11"/>
      <c r="CF172" s="11"/>
      <c r="CG172" s="12"/>
      <c r="CI172" s="10"/>
      <c r="CJ172" s="11"/>
      <c r="CK172" s="11"/>
      <c r="CL172" s="12"/>
      <c r="CN172" s="10"/>
      <c r="CO172" s="11"/>
      <c r="CP172" s="11"/>
      <c r="CQ172" s="12"/>
      <c r="CS172" s="10"/>
      <c r="CT172" s="11"/>
      <c r="CU172" s="11"/>
      <c r="CV172" s="12"/>
      <c r="CX172" s="10"/>
      <c r="CY172" s="11"/>
      <c r="CZ172" s="11"/>
      <c r="DA172" s="12"/>
      <c r="DC172" s="10"/>
      <c r="DD172" s="11"/>
      <c r="DE172" s="11"/>
      <c r="DF172" s="12"/>
      <c r="DH172" s="10"/>
      <c r="DI172" s="11"/>
      <c r="DJ172" s="11"/>
      <c r="DK172" s="12"/>
      <c r="DM172" s="10"/>
      <c r="DN172" s="11"/>
      <c r="DO172" s="11"/>
      <c r="DP172" s="12"/>
      <c r="DR172" s="10"/>
      <c r="DS172" s="11"/>
      <c r="DT172" s="11"/>
      <c r="DU172" s="12"/>
      <c r="DW172" s="10"/>
      <c r="DX172" s="11"/>
      <c r="DY172" s="11"/>
      <c r="DZ172" s="12"/>
      <c r="EB172" s="10"/>
      <c r="EC172" s="11"/>
      <c r="ED172" s="11"/>
      <c r="EE172" s="12"/>
      <c r="EG172" s="10"/>
      <c r="EH172" s="11"/>
      <c r="EI172" s="11"/>
      <c r="EJ172" s="12"/>
      <c r="EL172" s="10"/>
      <c r="EM172" s="11"/>
      <c r="EN172" s="11"/>
      <c r="EO172" s="12"/>
      <c r="EQ172" s="10"/>
      <c r="ER172" s="11"/>
      <c r="ES172" s="11"/>
      <c r="ET172" s="12"/>
      <c r="EV172" s="10"/>
      <c r="EW172" s="11"/>
      <c r="EX172" s="11"/>
      <c r="EY172" s="12"/>
      <c r="FA172" s="10"/>
      <c r="FB172" s="11"/>
      <c r="FC172" s="11"/>
      <c r="FD172" s="12"/>
      <c r="FF172" s="10"/>
      <c r="FG172" s="11"/>
      <c r="FH172" s="11"/>
      <c r="FI172" s="12"/>
      <c r="FK172" s="10"/>
      <c r="FL172" s="11"/>
      <c r="FM172" s="11"/>
      <c r="FN172" s="12"/>
      <c r="FP172" s="10"/>
      <c r="FQ172" s="11"/>
      <c r="FR172" s="11"/>
      <c r="FS172" s="12"/>
      <c r="FU172" s="10"/>
      <c r="FV172" s="11"/>
      <c r="FW172" s="11"/>
      <c r="FX172" s="12"/>
      <c r="FZ172" s="10"/>
      <c r="GA172" s="11"/>
      <c r="GB172" s="11"/>
      <c r="GC172" s="12"/>
      <c r="GE172" s="10"/>
      <c r="GF172" s="11"/>
      <c r="GG172" s="11"/>
      <c r="GH172" s="12"/>
      <c r="GJ172" s="10"/>
      <c r="GK172" s="11"/>
      <c r="GL172" s="11"/>
      <c r="GM172" s="12"/>
      <c r="GO172" s="10"/>
      <c r="GP172" s="11"/>
      <c r="GQ172" s="11"/>
      <c r="GR172" s="12"/>
      <c r="GT172" s="10"/>
      <c r="GU172" s="11"/>
      <c r="GV172" s="11"/>
      <c r="GW172" s="12"/>
      <c r="GY172" s="10"/>
      <c r="GZ172" s="11"/>
      <c r="HA172" s="11"/>
      <c r="HB172" s="12"/>
      <c r="HD172" s="10"/>
      <c r="HE172" s="11"/>
      <c r="HF172" s="11"/>
      <c r="HG172" s="12"/>
      <c r="HI172" s="10"/>
      <c r="HJ172" s="11"/>
      <c r="HK172" s="11"/>
      <c r="HL172" s="12"/>
      <c r="HN172" s="10"/>
      <c r="HO172" s="11"/>
      <c r="HP172" s="11"/>
      <c r="HQ172" s="12"/>
      <c r="HS172" s="10"/>
      <c r="HT172" s="11"/>
      <c r="HU172" s="11"/>
      <c r="HV172" s="12"/>
      <c r="HX172" s="10"/>
      <c r="HY172" s="11"/>
      <c r="HZ172" s="11"/>
      <c r="IA172" s="12"/>
      <c r="IC172" s="10"/>
      <c r="ID172" s="11"/>
      <c r="IE172" s="11"/>
      <c r="IF172" s="12"/>
      <c r="IH172" s="10"/>
      <c r="II172" s="11"/>
      <c r="IJ172" s="11"/>
      <c r="IK172" s="12"/>
      <c r="IM172" s="10"/>
      <c r="IN172" s="11"/>
      <c r="IO172" s="11"/>
      <c r="IP172" s="12"/>
      <c r="IR172" s="10"/>
      <c r="IS172" s="11"/>
      <c r="IT172" s="11"/>
      <c r="IU172" s="12"/>
    </row>
    <row r="173" spans="1:255">
      <c r="A173" s="36">
        <v>44862</v>
      </c>
      <c r="B173" s="9" t="s">
        <v>72</v>
      </c>
      <c r="C173" s="11"/>
      <c r="D173" s="11">
        <v>9932637.6899999995</v>
      </c>
      <c r="E173" s="15">
        <f t="shared" si="3"/>
        <v>2241189.3100000005</v>
      </c>
      <c r="G173" s="10"/>
      <c r="H173" s="11"/>
      <c r="I173"/>
      <c r="J173" s="12"/>
      <c r="L173" s="10"/>
      <c r="M173" s="11"/>
      <c r="N173" s="11"/>
      <c r="O173" s="12"/>
      <c r="Q173" s="10"/>
      <c r="R173" s="11"/>
      <c r="S173" s="11"/>
      <c r="T173" s="12"/>
      <c r="V173" s="10"/>
      <c r="W173" s="11"/>
      <c r="X173" s="11"/>
      <c r="Y173" s="12"/>
      <c r="AA173" s="10"/>
      <c r="AB173" s="11"/>
      <c r="AC173" s="11"/>
      <c r="AD173" s="12"/>
      <c r="AF173" s="10"/>
      <c r="AG173" s="11"/>
      <c r="AH173" s="11"/>
      <c r="AI173" s="12"/>
      <c r="AK173" s="10"/>
      <c r="AL173" s="11"/>
      <c r="AM173" s="11"/>
      <c r="AN173" s="12"/>
      <c r="AP173" s="10"/>
      <c r="AQ173" s="11"/>
      <c r="AR173" s="11"/>
      <c r="AS173" s="12"/>
      <c r="AU173" s="10"/>
      <c r="AV173" s="11"/>
      <c r="AW173" s="11"/>
      <c r="AX173" s="12"/>
      <c r="AZ173" s="10"/>
      <c r="BA173" s="11"/>
      <c r="BB173" s="11"/>
      <c r="BC173" s="12"/>
      <c r="BE173" s="10"/>
      <c r="BF173" s="11"/>
      <c r="BG173" s="11"/>
      <c r="BH173" s="12"/>
      <c r="BJ173" s="10"/>
      <c r="BK173" s="11"/>
      <c r="BL173" s="11"/>
      <c r="BM173" s="12"/>
      <c r="BO173" s="10"/>
      <c r="BP173" s="11"/>
      <c r="BQ173" s="11"/>
      <c r="BR173" s="12"/>
      <c r="BT173" s="10"/>
      <c r="BU173" s="11"/>
      <c r="BV173" s="11"/>
      <c r="BW173" s="12"/>
      <c r="BY173" s="10"/>
      <c r="BZ173" s="11"/>
      <c r="CA173" s="11"/>
      <c r="CB173" s="12"/>
      <c r="CD173" s="10"/>
      <c r="CE173" s="11"/>
      <c r="CF173" s="11"/>
      <c r="CG173" s="12"/>
      <c r="CI173" s="10"/>
      <c r="CJ173" s="11"/>
      <c r="CK173" s="11"/>
      <c r="CL173" s="12"/>
      <c r="CN173" s="10"/>
      <c r="CO173" s="11"/>
      <c r="CP173" s="11"/>
      <c r="CQ173" s="12"/>
      <c r="CS173" s="10"/>
      <c r="CT173" s="11"/>
      <c r="CU173" s="11"/>
      <c r="CV173" s="12"/>
      <c r="CX173" s="10"/>
      <c r="CY173" s="11"/>
      <c r="CZ173" s="11"/>
      <c r="DA173" s="12"/>
      <c r="DC173" s="10"/>
      <c r="DD173" s="11"/>
      <c r="DE173" s="11"/>
      <c r="DF173" s="12"/>
      <c r="DH173" s="10"/>
      <c r="DI173" s="11"/>
      <c r="DJ173" s="11"/>
      <c r="DK173" s="12"/>
      <c r="DM173" s="10"/>
      <c r="DN173" s="11"/>
      <c r="DO173" s="11"/>
      <c r="DP173" s="12"/>
      <c r="DR173" s="10"/>
      <c r="DS173" s="11"/>
      <c r="DT173" s="11"/>
      <c r="DU173" s="12"/>
      <c r="DW173" s="10"/>
      <c r="DX173" s="11"/>
      <c r="DY173" s="11"/>
      <c r="DZ173" s="12"/>
      <c r="EB173" s="10"/>
      <c r="EC173" s="11"/>
      <c r="ED173" s="11"/>
      <c r="EE173" s="12"/>
      <c r="EG173" s="10"/>
      <c r="EH173" s="11"/>
      <c r="EI173" s="11"/>
      <c r="EJ173" s="12"/>
      <c r="EL173" s="10"/>
      <c r="EM173" s="11"/>
      <c r="EN173" s="11"/>
      <c r="EO173" s="12"/>
      <c r="EQ173" s="10"/>
      <c r="ER173" s="11"/>
      <c r="ES173" s="11"/>
      <c r="ET173" s="12"/>
      <c r="EV173" s="10"/>
      <c r="EW173" s="11"/>
      <c r="EX173" s="11"/>
      <c r="EY173" s="12"/>
      <c r="FA173" s="10"/>
      <c r="FB173" s="11"/>
      <c r="FC173" s="11"/>
      <c r="FD173" s="12"/>
      <c r="FF173" s="10"/>
      <c r="FG173" s="11"/>
      <c r="FH173" s="11"/>
      <c r="FI173" s="12"/>
      <c r="FK173" s="10"/>
      <c r="FL173" s="11"/>
      <c r="FM173" s="11"/>
      <c r="FN173" s="12"/>
      <c r="FP173" s="10"/>
      <c r="FQ173" s="11"/>
      <c r="FR173" s="11"/>
      <c r="FS173" s="12"/>
      <c r="FU173" s="10"/>
      <c r="FV173" s="11"/>
      <c r="FW173" s="11"/>
      <c r="FX173" s="12"/>
      <c r="FZ173" s="10"/>
      <c r="GA173" s="11"/>
      <c r="GB173" s="11"/>
      <c r="GC173" s="12"/>
      <c r="GE173" s="10"/>
      <c r="GF173" s="11"/>
      <c r="GG173" s="11"/>
      <c r="GH173" s="12"/>
      <c r="GJ173" s="10"/>
      <c r="GK173" s="11"/>
      <c r="GL173" s="11"/>
      <c r="GM173" s="12"/>
      <c r="GO173" s="10"/>
      <c r="GP173" s="11"/>
      <c r="GQ173" s="11"/>
      <c r="GR173" s="12"/>
      <c r="GT173" s="10"/>
      <c r="GU173" s="11"/>
      <c r="GV173" s="11"/>
      <c r="GW173" s="12"/>
      <c r="GY173" s="10"/>
      <c r="GZ173" s="11"/>
      <c r="HA173" s="11"/>
      <c r="HB173" s="12"/>
      <c r="HD173" s="10"/>
      <c r="HE173" s="11"/>
      <c r="HF173" s="11"/>
      <c r="HG173" s="12"/>
      <c r="HI173" s="10"/>
      <c r="HJ173" s="11"/>
      <c r="HK173" s="11"/>
      <c r="HL173" s="12"/>
      <c r="HN173" s="10"/>
      <c r="HO173" s="11"/>
      <c r="HP173" s="11"/>
      <c r="HQ173" s="12"/>
      <c r="HS173" s="10"/>
      <c r="HT173" s="11"/>
      <c r="HU173" s="11"/>
      <c r="HV173" s="12"/>
      <c r="HX173" s="10"/>
      <c r="HY173" s="11"/>
      <c r="HZ173" s="11"/>
      <c r="IA173" s="12"/>
      <c r="IC173" s="10"/>
      <c r="ID173" s="11"/>
      <c r="IE173" s="11"/>
      <c r="IF173" s="12"/>
      <c r="IH173" s="10"/>
      <c r="II173" s="11"/>
      <c r="IJ173" s="11"/>
      <c r="IK173" s="12"/>
      <c r="IM173" s="10"/>
      <c r="IN173" s="11"/>
      <c r="IO173" s="11"/>
      <c r="IP173" s="12"/>
      <c r="IR173" s="10"/>
      <c r="IS173" s="11"/>
      <c r="IT173" s="11"/>
      <c r="IU173" s="12"/>
    </row>
    <row r="174" spans="1:255">
      <c r="A174" s="36">
        <v>44862</v>
      </c>
      <c r="B174" s="9" t="s">
        <v>105</v>
      </c>
      <c r="C174" s="11"/>
      <c r="D174" s="11">
        <v>1681472.74</v>
      </c>
      <c r="E174" s="15">
        <f t="shared" si="3"/>
        <v>559716.57000000053</v>
      </c>
      <c r="G174" s="10"/>
      <c r="H174" s="11"/>
      <c r="I174"/>
      <c r="J174" s="12"/>
      <c r="L174" s="10"/>
      <c r="M174" s="11"/>
      <c r="N174" s="11"/>
      <c r="O174" s="12"/>
      <c r="Q174" s="10"/>
      <c r="R174" s="11"/>
      <c r="S174" s="11"/>
      <c r="T174" s="12"/>
      <c r="V174" s="10"/>
      <c r="W174" s="11"/>
      <c r="X174" s="11"/>
      <c r="Y174" s="12"/>
      <c r="AA174" s="10"/>
      <c r="AB174" s="11"/>
      <c r="AC174" s="11"/>
      <c r="AD174" s="12"/>
      <c r="AF174" s="10"/>
      <c r="AG174" s="11"/>
      <c r="AH174" s="11"/>
      <c r="AI174" s="12"/>
      <c r="AK174" s="10"/>
      <c r="AL174" s="11"/>
      <c r="AM174" s="11"/>
      <c r="AN174" s="12"/>
      <c r="AP174" s="10"/>
      <c r="AQ174" s="11"/>
      <c r="AR174" s="11"/>
      <c r="AS174" s="12"/>
      <c r="AU174" s="10"/>
      <c r="AV174" s="11"/>
      <c r="AW174" s="11"/>
      <c r="AX174" s="12"/>
      <c r="AZ174" s="10"/>
      <c r="BA174" s="11"/>
      <c r="BB174" s="11"/>
      <c r="BC174" s="12"/>
      <c r="BE174" s="10"/>
      <c r="BF174" s="11"/>
      <c r="BG174" s="11"/>
      <c r="BH174" s="12"/>
      <c r="BJ174" s="10"/>
      <c r="BK174" s="11"/>
      <c r="BL174" s="11"/>
      <c r="BM174" s="12"/>
      <c r="BO174" s="10"/>
      <c r="BP174" s="11"/>
      <c r="BQ174" s="11"/>
      <c r="BR174" s="12"/>
      <c r="BT174" s="10"/>
      <c r="BU174" s="11"/>
      <c r="BV174" s="11"/>
      <c r="BW174" s="12"/>
      <c r="BY174" s="10"/>
      <c r="BZ174" s="11"/>
      <c r="CA174" s="11"/>
      <c r="CB174" s="12"/>
      <c r="CD174" s="10"/>
      <c r="CE174" s="11"/>
      <c r="CF174" s="11"/>
      <c r="CG174" s="12"/>
      <c r="CI174" s="10"/>
      <c r="CJ174" s="11"/>
      <c r="CK174" s="11"/>
      <c r="CL174" s="12"/>
      <c r="CN174" s="10"/>
      <c r="CO174" s="11"/>
      <c r="CP174" s="11"/>
      <c r="CQ174" s="12"/>
      <c r="CS174" s="10"/>
      <c r="CT174" s="11"/>
      <c r="CU174" s="11"/>
      <c r="CV174" s="12"/>
      <c r="CX174" s="10"/>
      <c r="CY174" s="11"/>
      <c r="CZ174" s="11"/>
      <c r="DA174" s="12"/>
      <c r="DC174" s="10"/>
      <c r="DD174" s="11"/>
      <c r="DE174" s="11"/>
      <c r="DF174" s="12"/>
      <c r="DH174" s="10"/>
      <c r="DI174" s="11"/>
      <c r="DJ174" s="11"/>
      <c r="DK174" s="12"/>
      <c r="DM174" s="10"/>
      <c r="DN174" s="11"/>
      <c r="DO174" s="11"/>
      <c r="DP174" s="12"/>
      <c r="DR174" s="10"/>
      <c r="DS174" s="11"/>
      <c r="DT174" s="11"/>
      <c r="DU174" s="12"/>
      <c r="DW174" s="10"/>
      <c r="DX174" s="11"/>
      <c r="DY174" s="11"/>
      <c r="DZ174" s="12"/>
      <c r="EB174" s="10"/>
      <c r="EC174" s="11"/>
      <c r="ED174" s="11"/>
      <c r="EE174" s="12"/>
      <c r="EG174" s="10"/>
      <c r="EH174" s="11"/>
      <c r="EI174" s="11"/>
      <c r="EJ174" s="12"/>
      <c r="EL174" s="10"/>
      <c r="EM174" s="11"/>
      <c r="EN174" s="11"/>
      <c r="EO174" s="12"/>
      <c r="EQ174" s="10"/>
      <c r="ER174" s="11"/>
      <c r="ES174" s="11"/>
      <c r="ET174" s="12"/>
      <c r="EV174" s="10"/>
      <c r="EW174" s="11"/>
      <c r="EX174" s="11"/>
      <c r="EY174" s="12"/>
      <c r="FA174" s="10"/>
      <c r="FB174" s="11"/>
      <c r="FC174" s="11"/>
      <c r="FD174" s="12"/>
      <c r="FF174" s="10"/>
      <c r="FG174" s="11"/>
      <c r="FH174" s="11"/>
      <c r="FI174" s="12"/>
      <c r="FK174" s="10"/>
      <c r="FL174" s="11"/>
      <c r="FM174" s="11"/>
      <c r="FN174" s="12"/>
      <c r="FP174" s="10"/>
      <c r="FQ174" s="11"/>
      <c r="FR174" s="11"/>
      <c r="FS174" s="12"/>
      <c r="FU174" s="10"/>
      <c r="FV174" s="11"/>
      <c r="FW174" s="11"/>
      <c r="FX174" s="12"/>
      <c r="FZ174" s="10"/>
      <c r="GA174" s="11"/>
      <c r="GB174" s="11"/>
      <c r="GC174" s="12"/>
      <c r="GE174" s="10"/>
      <c r="GF174" s="11"/>
      <c r="GG174" s="11"/>
      <c r="GH174" s="12"/>
      <c r="GJ174" s="10"/>
      <c r="GK174" s="11"/>
      <c r="GL174" s="11"/>
      <c r="GM174" s="12"/>
      <c r="GO174" s="10"/>
      <c r="GP174" s="11"/>
      <c r="GQ174" s="11"/>
      <c r="GR174" s="12"/>
      <c r="GT174" s="10"/>
      <c r="GU174" s="11"/>
      <c r="GV174" s="11"/>
      <c r="GW174" s="12"/>
      <c r="GY174" s="10"/>
      <c r="GZ174" s="11"/>
      <c r="HA174" s="11"/>
      <c r="HB174" s="12"/>
      <c r="HD174" s="10"/>
      <c r="HE174" s="11"/>
      <c r="HF174" s="11"/>
      <c r="HG174" s="12"/>
      <c r="HI174" s="10"/>
      <c r="HJ174" s="11"/>
      <c r="HK174" s="11"/>
      <c r="HL174" s="12"/>
      <c r="HN174" s="10"/>
      <c r="HO174" s="11"/>
      <c r="HP174" s="11"/>
      <c r="HQ174" s="12"/>
      <c r="HS174" s="10"/>
      <c r="HT174" s="11"/>
      <c r="HU174" s="11"/>
      <c r="HV174" s="12"/>
      <c r="HX174" s="10"/>
      <c r="HY174" s="11"/>
      <c r="HZ174" s="11"/>
      <c r="IA174" s="12"/>
      <c r="IC174" s="10"/>
      <c r="ID174" s="11"/>
      <c r="IE174" s="11"/>
      <c r="IF174" s="12"/>
      <c r="IH174" s="10"/>
      <c r="II174" s="11"/>
      <c r="IJ174" s="11"/>
      <c r="IK174" s="12"/>
      <c r="IM174" s="10"/>
      <c r="IN174" s="11"/>
      <c r="IO174" s="11"/>
      <c r="IP174" s="12"/>
      <c r="IR174" s="10"/>
      <c r="IS174" s="11"/>
      <c r="IT174" s="11"/>
      <c r="IU174" s="12"/>
    </row>
    <row r="175" spans="1:255" s="17" customFormat="1">
      <c r="A175" s="36">
        <v>44862</v>
      </c>
      <c r="B175" s="9" t="s">
        <v>132</v>
      </c>
      <c r="D175" s="54">
        <v>269.02999999999997</v>
      </c>
      <c r="E175" s="15">
        <f t="shared" si="3"/>
        <v>559447.5400000005</v>
      </c>
      <c r="I175"/>
      <c r="J175"/>
      <c r="K175"/>
      <c r="L175"/>
      <c r="M175"/>
      <c r="N175"/>
      <c r="O175"/>
    </row>
    <row r="176" spans="1:255">
      <c r="A176" s="36">
        <v>44867</v>
      </c>
      <c r="B176" s="9" t="s">
        <v>162</v>
      </c>
      <c r="C176" s="11"/>
      <c r="D176" s="11">
        <v>8</v>
      </c>
      <c r="E176" s="15">
        <f t="shared" si="3"/>
        <v>559439.5400000005</v>
      </c>
      <c r="G176" s="10"/>
      <c r="H176" s="11"/>
      <c r="I176"/>
      <c r="J176" s="12"/>
      <c r="L176" s="10"/>
      <c r="M176" s="11"/>
      <c r="N176" s="11"/>
      <c r="O176" s="12"/>
      <c r="Q176" s="10"/>
      <c r="R176" s="11"/>
      <c r="S176" s="11"/>
      <c r="T176" s="12"/>
      <c r="V176" s="10"/>
      <c r="W176" s="11"/>
      <c r="X176" s="11"/>
      <c r="Y176" s="12"/>
      <c r="AA176" s="10"/>
      <c r="AB176" s="11"/>
      <c r="AC176" s="11"/>
      <c r="AD176" s="12"/>
      <c r="AF176" s="10"/>
      <c r="AG176" s="11"/>
      <c r="AH176" s="11"/>
      <c r="AI176" s="12"/>
      <c r="AK176" s="10"/>
      <c r="AL176" s="11"/>
      <c r="AM176" s="11"/>
      <c r="AN176" s="12"/>
      <c r="AP176" s="10"/>
      <c r="AQ176" s="11"/>
      <c r="AR176" s="11"/>
      <c r="AS176" s="12"/>
      <c r="AU176" s="10"/>
      <c r="AV176" s="11"/>
      <c r="AW176" s="11"/>
      <c r="AX176" s="12"/>
      <c r="AZ176" s="10"/>
      <c r="BA176" s="11"/>
      <c r="BB176" s="11"/>
      <c r="BC176" s="12"/>
      <c r="BE176" s="10"/>
      <c r="BF176" s="11"/>
      <c r="BG176" s="11"/>
      <c r="BH176" s="12"/>
      <c r="BJ176" s="10"/>
      <c r="BK176" s="11"/>
      <c r="BL176" s="11"/>
      <c r="BM176" s="12"/>
      <c r="BO176" s="10"/>
      <c r="BP176" s="11"/>
      <c r="BQ176" s="11"/>
      <c r="BR176" s="12"/>
      <c r="BT176" s="10"/>
      <c r="BU176" s="11"/>
      <c r="BV176" s="11"/>
      <c r="BW176" s="12"/>
      <c r="BY176" s="10"/>
      <c r="BZ176" s="11"/>
      <c r="CA176" s="11"/>
      <c r="CB176" s="12"/>
      <c r="CD176" s="10"/>
      <c r="CE176" s="11"/>
      <c r="CF176" s="11"/>
      <c r="CG176" s="12"/>
      <c r="CI176" s="10"/>
      <c r="CJ176" s="11"/>
      <c r="CK176" s="11"/>
      <c r="CL176" s="12"/>
      <c r="CN176" s="10"/>
      <c r="CO176" s="11"/>
      <c r="CP176" s="11"/>
      <c r="CQ176" s="12"/>
      <c r="CS176" s="10"/>
      <c r="CT176" s="11"/>
      <c r="CU176" s="11"/>
      <c r="CV176" s="12"/>
      <c r="CX176" s="10"/>
      <c r="CY176" s="11"/>
      <c r="CZ176" s="11"/>
      <c r="DA176" s="12"/>
      <c r="DC176" s="10"/>
      <c r="DD176" s="11"/>
      <c r="DE176" s="11"/>
      <c r="DF176" s="12"/>
      <c r="DH176" s="10"/>
      <c r="DI176" s="11"/>
      <c r="DJ176" s="11"/>
      <c r="DK176" s="12"/>
      <c r="DM176" s="10"/>
      <c r="DN176" s="11"/>
      <c r="DO176" s="11"/>
      <c r="DP176" s="12"/>
      <c r="DR176" s="10"/>
      <c r="DS176" s="11"/>
      <c r="DT176" s="11"/>
      <c r="DU176" s="12"/>
      <c r="DW176" s="10"/>
      <c r="DX176" s="11"/>
      <c r="DY176" s="11"/>
      <c r="DZ176" s="12"/>
      <c r="EB176" s="10"/>
      <c r="EC176" s="11"/>
      <c r="ED176" s="11"/>
      <c r="EE176" s="12"/>
      <c r="EG176" s="10"/>
      <c r="EH176" s="11"/>
      <c r="EI176" s="11"/>
      <c r="EJ176" s="12"/>
      <c r="EL176" s="10"/>
      <c r="EM176" s="11"/>
      <c r="EN176" s="11"/>
      <c r="EO176" s="12"/>
      <c r="EQ176" s="10"/>
      <c r="ER176" s="11"/>
      <c r="ES176" s="11"/>
      <c r="ET176" s="12"/>
      <c r="EV176" s="10"/>
      <c r="EW176" s="11"/>
      <c r="EX176" s="11"/>
      <c r="EY176" s="12"/>
      <c r="FA176" s="10"/>
      <c r="FB176" s="11"/>
      <c r="FC176" s="11"/>
      <c r="FD176" s="12"/>
      <c r="FF176" s="10"/>
      <c r="FG176" s="11"/>
      <c r="FH176" s="11"/>
      <c r="FI176" s="12"/>
      <c r="FK176" s="10"/>
      <c r="FL176" s="11"/>
      <c r="FM176" s="11"/>
      <c r="FN176" s="12"/>
      <c r="FP176" s="10"/>
      <c r="FQ176" s="11"/>
      <c r="FR176" s="11"/>
      <c r="FS176" s="12"/>
      <c r="FU176" s="10"/>
      <c r="FV176" s="11"/>
      <c r="FW176" s="11"/>
      <c r="FX176" s="12"/>
      <c r="FZ176" s="10"/>
      <c r="GA176" s="11"/>
      <c r="GB176" s="11"/>
      <c r="GC176" s="12"/>
      <c r="GE176" s="10"/>
      <c r="GF176" s="11"/>
      <c r="GG176" s="11"/>
      <c r="GH176" s="12"/>
      <c r="GJ176" s="10"/>
      <c r="GK176" s="11"/>
      <c r="GL176" s="11"/>
      <c r="GM176" s="12"/>
      <c r="GO176" s="10"/>
      <c r="GP176" s="11"/>
      <c r="GQ176" s="11"/>
      <c r="GR176" s="12"/>
      <c r="GT176" s="10"/>
      <c r="GU176" s="11"/>
      <c r="GV176" s="11"/>
      <c r="GW176" s="12"/>
      <c r="GY176" s="10"/>
      <c r="GZ176" s="11"/>
      <c r="HA176" s="11"/>
      <c r="HB176" s="12"/>
      <c r="HD176" s="10"/>
      <c r="HE176" s="11"/>
      <c r="HF176" s="11"/>
      <c r="HG176" s="12"/>
      <c r="HI176" s="10"/>
      <c r="HJ176" s="11"/>
      <c r="HK176" s="11"/>
      <c r="HL176" s="12"/>
      <c r="HN176" s="10"/>
      <c r="HO176" s="11"/>
      <c r="HP176" s="11"/>
      <c r="HQ176" s="12"/>
      <c r="HS176" s="10"/>
      <c r="HT176" s="11"/>
      <c r="HU176" s="11"/>
      <c r="HV176" s="12"/>
      <c r="HX176" s="10"/>
      <c r="HY176" s="11"/>
      <c r="HZ176" s="11"/>
      <c r="IA176" s="12"/>
      <c r="IC176" s="10"/>
      <c r="ID176" s="11"/>
      <c r="IE176" s="11"/>
      <c r="IF176" s="12"/>
      <c r="IH176" s="10"/>
      <c r="II176" s="11"/>
      <c r="IJ176" s="11"/>
      <c r="IK176" s="12"/>
      <c r="IM176" s="10"/>
      <c r="IN176" s="11"/>
      <c r="IO176" s="11"/>
      <c r="IP176" s="12"/>
      <c r="IR176" s="10"/>
      <c r="IS176" s="11"/>
      <c r="IT176" s="11"/>
      <c r="IU176" s="12"/>
    </row>
    <row r="177" spans="1:255">
      <c r="A177" s="36">
        <v>44867</v>
      </c>
      <c r="B177" s="9" t="s">
        <v>20</v>
      </c>
      <c r="C177" s="11"/>
      <c r="D177" s="18">
        <v>3</v>
      </c>
      <c r="E177" s="15">
        <f t="shared" si="3"/>
        <v>559436.5400000005</v>
      </c>
      <c r="G177" s="10"/>
      <c r="H177" s="11"/>
      <c r="I177"/>
      <c r="J177" s="12"/>
      <c r="L177" s="10"/>
      <c r="M177" s="11"/>
      <c r="N177" s="11"/>
      <c r="O177" s="12"/>
      <c r="Q177" s="10"/>
      <c r="R177" s="11"/>
      <c r="S177" s="11"/>
      <c r="T177" s="12"/>
      <c r="V177" s="10"/>
      <c r="W177" s="11"/>
      <c r="X177" s="11"/>
      <c r="Y177" s="12"/>
      <c r="AA177" s="10"/>
      <c r="AB177" s="11"/>
      <c r="AC177" s="11"/>
      <c r="AD177" s="12"/>
      <c r="AF177" s="10"/>
      <c r="AG177" s="11"/>
      <c r="AH177" s="11"/>
      <c r="AI177" s="12"/>
      <c r="AK177" s="10"/>
      <c r="AL177" s="11"/>
      <c r="AM177" s="11"/>
      <c r="AN177" s="12"/>
      <c r="AP177" s="10"/>
      <c r="AQ177" s="11"/>
      <c r="AR177" s="11"/>
      <c r="AS177" s="12"/>
      <c r="AU177" s="10"/>
      <c r="AV177" s="11"/>
      <c r="AW177" s="11"/>
      <c r="AX177" s="12"/>
      <c r="AZ177" s="10"/>
      <c r="BA177" s="11"/>
      <c r="BB177" s="11"/>
      <c r="BC177" s="12"/>
      <c r="BE177" s="10"/>
      <c r="BF177" s="11"/>
      <c r="BG177" s="11"/>
      <c r="BH177" s="12"/>
      <c r="BJ177" s="10"/>
      <c r="BK177" s="11"/>
      <c r="BL177" s="11"/>
      <c r="BM177" s="12"/>
      <c r="BO177" s="10"/>
      <c r="BP177" s="11"/>
      <c r="BQ177" s="11"/>
      <c r="BR177" s="12"/>
      <c r="BT177" s="10"/>
      <c r="BU177" s="11"/>
      <c r="BV177" s="11"/>
      <c r="BW177" s="12"/>
      <c r="BY177" s="10"/>
      <c r="BZ177" s="11"/>
      <c r="CA177" s="11"/>
      <c r="CB177" s="12"/>
      <c r="CD177" s="10"/>
      <c r="CE177" s="11"/>
      <c r="CF177" s="11"/>
      <c r="CG177" s="12"/>
      <c r="CI177" s="10"/>
      <c r="CJ177" s="11"/>
      <c r="CK177" s="11"/>
      <c r="CL177" s="12"/>
      <c r="CN177" s="10"/>
      <c r="CO177" s="11"/>
      <c r="CP177" s="11"/>
      <c r="CQ177" s="12"/>
      <c r="CS177" s="10"/>
      <c r="CT177" s="11"/>
      <c r="CU177" s="11"/>
      <c r="CV177" s="12"/>
      <c r="CX177" s="10"/>
      <c r="CY177" s="11"/>
      <c r="CZ177" s="11"/>
      <c r="DA177" s="12"/>
      <c r="DC177" s="10"/>
      <c r="DD177" s="11"/>
      <c r="DE177" s="11"/>
      <c r="DF177" s="12"/>
      <c r="DH177" s="10"/>
      <c r="DI177" s="11"/>
      <c r="DJ177" s="11"/>
      <c r="DK177" s="12"/>
      <c r="DM177" s="10"/>
      <c r="DN177" s="11"/>
      <c r="DO177" s="11"/>
      <c r="DP177" s="12"/>
      <c r="DR177" s="10"/>
      <c r="DS177" s="11"/>
      <c r="DT177" s="11"/>
      <c r="DU177" s="12"/>
      <c r="DW177" s="10"/>
      <c r="DX177" s="11"/>
      <c r="DY177" s="11"/>
      <c r="DZ177" s="12"/>
      <c r="EB177" s="10"/>
      <c r="EC177" s="11"/>
      <c r="ED177" s="11"/>
      <c r="EE177" s="12"/>
      <c r="EG177" s="10"/>
      <c r="EH177" s="11"/>
      <c r="EI177" s="11"/>
      <c r="EJ177" s="12"/>
      <c r="EL177" s="10"/>
      <c r="EM177" s="11"/>
      <c r="EN177" s="11"/>
      <c r="EO177" s="12"/>
      <c r="EQ177" s="10"/>
      <c r="ER177" s="11"/>
      <c r="ES177" s="11"/>
      <c r="ET177" s="12"/>
      <c r="EV177" s="10"/>
      <c r="EW177" s="11"/>
      <c r="EX177" s="11"/>
      <c r="EY177" s="12"/>
      <c r="FA177" s="10"/>
      <c r="FB177" s="11"/>
      <c r="FC177" s="11"/>
      <c r="FD177" s="12"/>
      <c r="FF177" s="10"/>
      <c r="FG177" s="11"/>
      <c r="FH177" s="11"/>
      <c r="FI177" s="12"/>
      <c r="FK177" s="10"/>
      <c r="FL177" s="11"/>
      <c r="FM177" s="11"/>
      <c r="FN177" s="12"/>
      <c r="FP177" s="10"/>
      <c r="FQ177" s="11"/>
      <c r="FR177" s="11"/>
      <c r="FS177" s="12"/>
      <c r="FU177" s="10"/>
      <c r="FV177" s="11"/>
      <c r="FW177" s="11"/>
      <c r="FX177" s="12"/>
      <c r="FZ177" s="10"/>
      <c r="GA177" s="11"/>
      <c r="GB177" s="11"/>
      <c r="GC177" s="12"/>
      <c r="GE177" s="10"/>
      <c r="GF177" s="11"/>
      <c r="GG177" s="11"/>
      <c r="GH177" s="12"/>
      <c r="GJ177" s="10"/>
      <c r="GK177" s="11"/>
      <c r="GL177" s="11"/>
      <c r="GM177" s="12"/>
      <c r="GO177" s="10"/>
      <c r="GP177" s="11"/>
      <c r="GQ177" s="11"/>
      <c r="GR177" s="12"/>
      <c r="GT177" s="10"/>
      <c r="GU177" s="11"/>
      <c r="GV177" s="11"/>
      <c r="GW177" s="12"/>
      <c r="GY177" s="10"/>
      <c r="GZ177" s="11"/>
      <c r="HA177" s="11"/>
      <c r="HB177" s="12"/>
      <c r="HD177" s="10"/>
      <c r="HE177" s="11"/>
      <c r="HF177" s="11"/>
      <c r="HG177" s="12"/>
      <c r="HI177" s="10"/>
      <c r="HJ177" s="11"/>
      <c r="HK177" s="11"/>
      <c r="HL177" s="12"/>
      <c r="HN177" s="10"/>
      <c r="HO177" s="11"/>
      <c r="HP177" s="11"/>
      <c r="HQ177" s="12"/>
      <c r="HS177" s="10"/>
      <c r="HT177" s="11"/>
      <c r="HU177" s="11"/>
      <c r="HV177" s="12"/>
      <c r="HX177" s="10"/>
      <c r="HY177" s="11"/>
      <c r="HZ177" s="11"/>
      <c r="IA177" s="12"/>
      <c r="IC177" s="10"/>
      <c r="ID177" s="11"/>
      <c r="IE177" s="11"/>
      <c r="IF177" s="12"/>
      <c r="IH177" s="10"/>
      <c r="II177" s="11"/>
      <c r="IJ177" s="11"/>
      <c r="IK177" s="12"/>
      <c r="IM177" s="10"/>
      <c r="IN177" s="11"/>
      <c r="IO177" s="11"/>
      <c r="IP177" s="12"/>
      <c r="IR177" s="10"/>
      <c r="IS177" s="11"/>
      <c r="IT177" s="11"/>
      <c r="IU177" s="12"/>
    </row>
    <row r="178" spans="1:255">
      <c r="A178" s="36">
        <v>44868</v>
      </c>
      <c r="B178" s="9" t="s">
        <v>112</v>
      </c>
      <c r="C178" s="11">
        <v>269.02999999999997</v>
      </c>
      <c r="D178" s="18"/>
      <c r="E178" s="15">
        <f t="shared" si="3"/>
        <v>559705.57000000053</v>
      </c>
      <c r="G178" s="10"/>
      <c r="H178" s="11"/>
      <c r="I178"/>
      <c r="J178" s="12"/>
      <c r="L178" s="10"/>
      <c r="M178" s="11"/>
      <c r="N178" s="11"/>
      <c r="O178" s="12"/>
      <c r="Q178" s="10"/>
      <c r="R178" s="11"/>
      <c r="S178" s="11"/>
      <c r="T178" s="12"/>
      <c r="V178" s="10"/>
      <c r="W178" s="11"/>
      <c r="X178" s="11"/>
      <c r="Y178" s="12"/>
      <c r="AA178" s="10"/>
      <c r="AB178" s="11"/>
      <c r="AC178" s="11"/>
      <c r="AD178" s="12"/>
      <c r="AF178" s="10"/>
      <c r="AG178" s="11"/>
      <c r="AH178" s="11"/>
      <c r="AI178" s="12"/>
      <c r="AK178" s="10"/>
      <c r="AL178" s="11"/>
      <c r="AM178" s="11"/>
      <c r="AN178" s="12"/>
      <c r="AP178" s="10"/>
      <c r="AQ178" s="11"/>
      <c r="AR178" s="11"/>
      <c r="AS178" s="12"/>
      <c r="AU178" s="10"/>
      <c r="AV178" s="11"/>
      <c r="AW178" s="11"/>
      <c r="AX178" s="12"/>
      <c r="AZ178" s="10"/>
      <c r="BA178" s="11"/>
      <c r="BB178" s="11"/>
      <c r="BC178" s="12"/>
      <c r="BE178" s="10"/>
      <c r="BF178" s="11"/>
      <c r="BG178" s="11"/>
      <c r="BH178" s="12"/>
      <c r="BJ178" s="10"/>
      <c r="BK178" s="11"/>
      <c r="BL178" s="11"/>
      <c r="BM178" s="12"/>
      <c r="BO178" s="10"/>
      <c r="BP178" s="11"/>
      <c r="BQ178" s="11"/>
      <c r="BR178" s="12"/>
      <c r="BT178" s="10"/>
      <c r="BU178" s="11"/>
      <c r="BV178" s="11"/>
      <c r="BW178" s="12"/>
      <c r="BY178" s="10"/>
      <c r="BZ178" s="11"/>
      <c r="CA178" s="11"/>
      <c r="CB178" s="12"/>
      <c r="CD178" s="10"/>
      <c r="CE178" s="11"/>
      <c r="CF178" s="11"/>
      <c r="CG178" s="12"/>
      <c r="CI178" s="10"/>
      <c r="CJ178" s="11"/>
      <c r="CK178" s="11"/>
      <c r="CL178" s="12"/>
      <c r="CN178" s="10"/>
      <c r="CO178" s="11"/>
      <c r="CP178" s="11"/>
      <c r="CQ178" s="12"/>
      <c r="CS178" s="10"/>
      <c r="CT178" s="11"/>
      <c r="CU178" s="11"/>
      <c r="CV178" s="12"/>
      <c r="CX178" s="10"/>
      <c r="CY178" s="11"/>
      <c r="CZ178" s="11"/>
      <c r="DA178" s="12"/>
      <c r="DC178" s="10"/>
      <c r="DD178" s="11"/>
      <c r="DE178" s="11"/>
      <c r="DF178" s="12"/>
      <c r="DH178" s="10"/>
      <c r="DI178" s="11"/>
      <c r="DJ178" s="11"/>
      <c r="DK178" s="12"/>
      <c r="DM178" s="10"/>
      <c r="DN178" s="11"/>
      <c r="DO178" s="11"/>
      <c r="DP178" s="12"/>
      <c r="DR178" s="10"/>
      <c r="DS178" s="11"/>
      <c r="DT178" s="11"/>
      <c r="DU178" s="12"/>
      <c r="DW178" s="10"/>
      <c r="DX178" s="11"/>
      <c r="DY178" s="11"/>
      <c r="DZ178" s="12"/>
      <c r="EB178" s="10"/>
      <c r="EC178" s="11"/>
      <c r="ED178" s="11"/>
      <c r="EE178" s="12"/>
      <c r="EG178" s="10"/>
      <c r="EH178" s="11"/>
      <c r="EI178" s="11"/>
      <c r="EJ178" s="12"/>
      <c r="EL178" s="10"/>
      <c r="EM178" s="11"/>
      <c r="EN178" s="11"/>
      <c r="EO178" s="12"/>
      <c r="EQ178" s="10"/>
      <c r="ER178" s="11"/>
      <c r="ES178" s="11"/>
      <c r="ET178" s="12"/>
      <c r="EV178" s="10"/>
      <c r="EW178" s="11"/>
      <c r="EX178" s="11"/>
      <c r="EY178" s="12"/>
      <c r="FA178" s="10"/>
      <c r="FB178" s="11"/>
      <c r="FC178" s="11"/>
      <c r="FD178" s="12"/>
      <c r="FF178" s="10"/>
      <c r="FG178" s="11"/>
      <c r="FH178" s="11"/>
      <c r="FI178" s="12"/>
      <c r="FK178" s="10"/>
      <c r="FL178" s="11"/>
      <c r="FM178" s="11"/>
      <c r="FN178" s="12"/>
      <c r="FP178" s="10"/>
      <c r="FQ178" s="11"/>
      <c r="FR178" s="11"/>
      <c r="FS178" s="12"/>
      <c r="FU178" s="10"/>
      <c r="FV178" s="11"/>
      <c r="FW178" s="11"/>
      <c r="FX178" s="12"/>
      <c r="FZ178" s="10"/>
      <c r="GA178" s="11"/>
      <c r="GB178" s="11"/>
      <c r="GC178" s="12"/>
      <c r="GE178" s="10"/>
      <c r="GF178" s="11"/>
      <c r="GG178" s="11"/>
      <c r="GH178" s="12"/>
      <c r="GJ178" s="10"/>
      <c r="GK178" s="11"/>
      <c r="GL178" s="11"/>
      <c r="GM178" s="12"/>
      <c r="GO178" s="10"/>
      <c r="GP178" s="11"/>
      <c r="GQ178" s="11"/>
      <c r="GR178" s="12"/>
      <c r="GT178" s="10"/>
      <c r="GU178" s="11"/>
      <c r="GV178" s="11"/>
      <c r="GW178" s="12"/>
      <c r="GY178" s="10"/>
      <c r="GZ178" s="11"/>
      <c r="HA178" s="11"/>
      <c r="HB178" s="12"/>
      <c r="HD178" s="10"/>
      <c r="HE178" s="11"/>
      <c r="HF178" s="11"/>
      <c r="HG178" s="12"/>
      <c r="HI178" s="10"/>
      <c r="HJ178" s="11"/>
      <c r="HK178" s="11"/>
      <c r="HL178" s="12"/>
      <c r="HN178" s="10"/>
      <c r="HO178" s="11"/>
      <c r="HP178" s="11"/>
      <c r="HQ178" s="12"/>
      <c r="HS178" s="10"/>
      <c r="HT178" s="11"/>
      <c r="HU178" s="11"/>
      <c r="HV178" s="12"/>
      <c r="HX178" s="10"/>
      <c r="HY178" s="11"/>
      <c r="HZ178" s="11"/>
      <c r="IA178" s="12"/>
      <c r="IC178" s="10"/>
      <c r="ID178" s="11"/>
      <c r="IE178" s="11"/>
      <c r="IF178" s="12"/>
      <c r="IH178" s="10"/>
      <c r="II178" s="11"/>
      <c r="IJ178" s="11"/>
      <c r="IK178" s="12"/>
      <c r="IM178" s="10"/>
      <c r="IN178" s="11"/>
      <c r="IO178" s="11"/>
      <c r="IP178" s="12"/>
      <c r="IR178" s="10"/>
      <c r="IS178" s="11"/>
      <c r="IT178" s="11"/>
      <c r="IU178" s="12"/>
    </row>
    <row r="179" spans="1:255">
      <c r="A179" s="36">
        <v>44868</v>
      </c>
      <c r="B179" s="9" t="s">
        <v>110</v>
      </c>
      <c r="C179" s="11"/>
      <c r="D179" s="11">
        <v>32099.31</v>
      </c>
      <c r="E179" s="15">
        <f t="shared" si="3"/>
        <v>527606.26000000047</v>
      </c>
      <c r="G179" s="10"/>
      <c r="H179" s="11"/>
      <c r="I179"/>
      <c r="J179" s="12"/>
      <c r="L179" s="10"/>
      <c r="M179" s="11"/>
      <c r="N179" s="11"/>
      <c r="O179" s="12"/>
      <c r="Q179" s="10"/>
      <c r="R179" s="11"/>
      <c r="S179" s="11"/>
      <c r="T179" s="12"/>
      <c r="V179" s="10"/>
      <c r="W179" s="11"/>
      <c r="X179" s="11"/>
      <c r="Y179" s="12"/>
      <c r="AA179" s="10"/>
      <c r="AB179" s="11"/>
      <c r="AC179" s="11"/>
      <c r="AD179" s="12"/>
      <c r="AF179" s="10"/>
      <c r="AG179" s="11"/>
      <c r="AH179" s="11"/>
      <c r="AI179" s="12"/>
      <c r="AK179" s="10"/>
      <c r="AL179" s="11"/>
      <c r="AM179" s="11"/>
      <c r="AN179" s="12"/>
      <c r="AP179" s="10"/>
      <c r="AQ179" s="11"/>
      <c r="AR179" s="11"/>
      <c r="AS179" s="12"/>
      <c r="AU179" s="10"/>
      <c r="AV179" s="11"/>
      <c r="AW179" s="11"/>
      <c r="AX179" s="12"/>
      <c r="AZ179" s="10"/>
      <c r="BA179" s="11"/>
      <c r="BB179" s="11"/>
      <c r="BC179" s="12"/>
      <c r="BE179" s="10"/>
      <c r="BF179" s="11"/>
      <c r="BG179" s="11"/>
      <c r="BH179" s="12"/>
      <c r="BJ179" s="10"/>
      <c r="BK179" s="11"/>
      <c r="BL179" s="11"/>
      <c r="BM179" s="12"/>
      <c r="BO179" s="10"/>
      <c r="BP179" s="11"/>
      <c r="BQ179" s="11"/>
      <c r="BR179" s="12"/>
      <c r="BT179" s="10"/>
      <c r="BU179" s="11"/>
      <c r="BV179" s="11"/>
      <c r="BW179" s="12"/>
      <c r="BY179" s="10"/>
      <c r="BZ179" s="11"/>
      <c r="CA179" s="11"/>
      <c r="CB179" s="12"/>
      <c r="CD179" s="10"/>
      <c r="CE179" s="11"/>
      <c r="CF179" s="11"/>
      <c r="CG179" s="12"/>
      <c r="CI179" s="10"/>
      <c r="CJ179" s="11"/>
      <c r="CK179" s="11"/>
      <c r="CL179" s="12"/>
      <c r="CN179" s="10"/>
      <c r="CO179" s="11"/>
      <c r="CP179" s="11"/>
      <c r="CQ179" s="12"/>
      <c r="CS179" s="10"/>
      <c r="CT179" s="11"/>
      <c r="CU179" s="11"/>
      <c r="CV179" s="12"/>
      <c r="CX179" s="10"/>
      <c r="CY179" s="11"/>
      <c r="CZ179" s="11"/>
      <c r="DA179" s="12"/>
      <c r="DC179" s="10"/>
      <c r="DD179" s="11"/>
      <c r="DE179" s="11"/>
      <c r="DF179" s="12"/>
      <c r="DH179" s="10"/>
      <c r="DI179" s="11"/>
      <c r="DJ179" s="11"/>
      <c r="DK179" s="12"/>
      <c r="DM179" s="10"/>
      <c r="DN179" s="11"/>
      <c r="DO179" s="11"/>
      <c r="DP179" s="12"/>
      <c r="DR179" s="10"/>
      <c r="DS179" s="11"/>
      <c r="DT179" s="11"/>
      <c r="DU179" s="12"/>
      <c r="DW179" s="10"/>
      <c r="DX179" s="11"/>
      <c r="DY179" s="11"/>
      <c r="DZ179" s="12"/>
      <c r="EB179" s="10"/>
      <c r="EC179" s="11"/>
      <c r="ED179" s="11"/>
      <c r="EE179" s="12"/>
      <c r="EG179" s="10"/>
      <c r="EH179" s="11"/>
      <c r="EI179" s="11"/>
      <c r="EJ179" s="12"/>
      <c r="EL179" s="10"/>
      <c r="EM179" s="11"/>
      <c r="EN179" s="11"/>
      <c r="EO179" s="12"/>
      <c r="EQ179" s="10"/>
      <c r="ER179" s="11"/>
      <c r="ES179" s="11"/>
      <c r="ET179" s="12"/>
      <c r="EV179" s="10"/>
      <c r="EW179" s="11"/>
      <c r="EX179" s="11"/>
      <c r="EY179" s="12"/>
      <c r="FA179" s="10"/>
      <c r="FB179" s="11"/>
      <c r="FC179" s="11"/>
      <c r="FD179" s="12"/>
      <c r="FF179" s="10"/>
      <c r="FG179" s="11"/>
      <c r="FH179" s="11"/>
      <c r="FI179" s="12"/>
      <c r="FK179" s="10"/>
      <c r="FL179" s="11"/>
      <c r="FM179" s="11"/>
      <c r="FN179" s="12"/>
      <c r="FP179" s="10"/>
      <c r="FQ179" s="11"/>
      <c r="FR179" s="11"/>
      <c r="FS179" s="12"/>
      <c r="FU179" s="10"/>
      <c r="FV179" s="11"/>
      <c r="FW179" s="11"/>
      <c r="FX179" s="12"/>
      <c r="FZ179" s="10"/>
      <c r="GA179" s="11"/>
      <c r="GB179" s="11"/>
      <c r="GC179" s="12"/>
      <c r="GE179" s="10"/>
      <c r="GF179" s="11"/>
      <c r="GG179" s="11"/>
      <c r="GH179" s="12"/>
      <c r="GJ179" s="10"/>
      <c r="GK179" s="11"/>
      <c r="GL179" s="11"/>
      <c r="GM179" s="12"/>
      <c r="GO179" s="10"/>
      <c r="GP179" s="11"/>
      <c r="GQ179" s="11"/>
      <c r="GR179" s="12"/>
      <c r="GT179" s="10"/>
      <c r="GU179" s="11"/>
      <c r="GV179" s="11"/>
      <c r="GW179" s="12"/>
      <c r="GY179" s="10"/>
      <c r="GZ179" s="11"/>
      <c r="HA179" s="11"/>
      <c r="HB179" s="12"/>
      <c r="HD179" s="10"/>
      <c r="HE179" s="11"/>
      <c r="HF179" s="11"/>
      <c r="HG179" s="12"/>
      <c r="HI179" s="10"/>
      <c r="HJ179" s="11"/>
      <c r="HK179" s="11"/>
      <c r="HL179" s="12"/>
      <c r="HN179" s="10"/>
      <c r="HO179" s="11"/>
      <c r="HP179" s="11"/>
      <c r="HQ179" s="12"/>
      <c r="HS179" s="10"/>
      <c r="HT179" s="11"/>
      <c r="HU179" s="11"/>
      <c r="HV179" s="12"/>
      <c r="HX179" s="10"/>
      <c r="HY179" s="11"/>
      <c r="HZ179" s="11"/>
      <c r="IA179" s="12"/>
      <c r="IC179" s="10"/>
      <c r="ID179" s="11"/>
      <c r="IE179" s="11"/>
      <c r="IF179" s="12"/>
      <c r="IH179" s="10"/>
      <c r="II179" s="11"/>
      <c r="IJ179" s="11"/>
      <c r="IK179" s="12"/>
      <c r="IM179" s="10"/>
      <c r="IN179" s="11"/>
      <c r="IO179" s="11"/>
      <c r="IP179" s="12"/>
      <c r="IR179" s="10"/>
      <c r="IS179" s="11"/>
      <c r="IT179" s="11"/>
      <c r="IU179" s="12"/>
    </row>
    <row r="180" spans="1:255">
      <c r="A180" s="36">
        <v>44868</v>
      </c>
      <c r="B180" s="9" t="s">
        <v>20</v>
      </c>
      <c r="C180" s="11"/>
      <c r="D180" s="11">
        <v>3</v>
      </c>
      <c r="E180" s="15">
        <f t="shared" si="3"/>
        <v>527603.26000000047</v>
      </c>
      <c r="G180" s="10"/>
      <c r="H180" s="11"/>
      <c r="I180"/>
      <c r="J180" s="12"/>
      <c r="L180" s="10"/>
      <c r="M180" s="11"/>
      <c r="N180" s="11"/>
      <c r="O180" s="12"/>
      <c r="Q180" s="10"/>
      <c r="R180" s="11"/>
      <c r="S180" s="11"/>
      <c r="T180" s="12"/>
      <c r="V180" s="10"/>
      <c r="W180" s="11"/>
      <c r="X180" s="11"/>
      <c r="Y180" s="12"/>
      <c r="AA180" s="10"/>
      <c r="AB180" s="11"/>
      <c r="AC180" s="11"/>
      <c r="AD180" s="12"/>
      <c r="AF180" s="10"/>
      <c r="AG180" s="11"/>
      <c r="AH180" s="11"/>
      <c r="AI180" s="12"/>
      <c r="AK180" s="10"/>
      <c r="AL180" s="11"/>
      <c r="AM180" s="11"/>
      <c r="AN180" s="12"/>
      <c r="AP180" s="10"/>
      <c r="AQ180" s="11"/>
      <c r="AR180" s="11"/>
      <c r="AS180" s="12"/>
      <c r="AU180" s="10"/>
      <c r="AV180" s="11"/>
      <c r="AW180" s="11"/>
      <c r="AX180" s="12"/>
      <c r="AZ180" s="10"/>
      <c r="BA180" s="11"/>
      <c r="BB180" s="11"/>
      <c r="BC180" s="12"/>
      <c r="BE180" s="10"/>
      <c r="BF180" s="11"/>
      <c r="BG180" s="11"/>
      <c r="BH180" s="12"/>
      <c r="BJ180" s="10"/>
      <c r="BK180" s="11"/>
      <c r="BL180" s="11"/>
      <c r="BM180" s="12"/>
      <c r="BO180" s="10"/>
      <c r="BP180" s="11"/>
      <c r="BQ180" s="11"/>
      <c r="BR180" s="12"/>
      <c r="BT180" s="10"/>
      <c r="BU180" s="11"/>
      <c r="BV180" s="11"/>
      <c r="BW180" s="12"/>
      <c r="BY180" s="10"/>
      <c r="BZ180" s="11"/>
      <c r="CA180" s="11"/>
      <c r="CB180" s="12"/>
      <c r="CD180" s="10"/>
      <c r="CE180" s="11"/>
      <c r="CF180" s="11"/>
      <c r="CG180" s="12"/>
      <c r="CI180" s="10"/>
      <c r="CJ180" s="11"/>
      <c r="CK180" s="11"/>
      <c r="CL180" s="12"/>
      <c r="CN180" s="10"/>
      <c r="CO180" s="11"/>
      <c r="CP180" s="11"/>
      <c r="CQ180" s="12"/>
      <c r="CS180" s="10"/>
      <c r="CT180" s="11"/>
      <c r="CU180" s="11"/>
      <c r="CV180" s="12"/>
      <c r="CX180" s="10"/>
      <c r="CY180" s="11"/>
      <c r="CZ180" s="11"/>
      <c r="DA180" s="12"/>
      <c r="DC180" s="10"/>
      <c r="DD180" s="11"/>
      <c r="DE180" s="11"/>
      <c r="DF180" s="12"/>
      <c r="DH180" s="10"/>
      <c r="DI180" s="11"/>
      <c r="DJ180" s="11"/>
      <c r="DK180" s="12"/>
      <c r="DM180" s="10"/>
      <c r="DN180" s="11"/>
      <c r="DO180" s="11"/>
      <c r="DP180" s="12"/>
      <c r="DR180" s="10"/>
      <c r="DS180" s="11"/>
      <c r="DT180" s="11"/>
      <c r="DU180" s="12"/>
      <c r="DW180" s="10"/>
      <c r="DX180" s="11"/>
      <c r="DY180" s="11"/>
      <c r="DZ180" s="12"/>
      <c r="EB180" s="10"/>
      <c r="EC180" s="11"/>
      <c r="ED180" s="11"/>
      <c r="EE180" s="12"/>
      <c r="EG180" s="10"/>
      <c r="EH180" s="11"/>
      <c r="EI180" s="11"/>
      <c r="EJ180" s="12"/>
      <c r="EL180" s="10"/>
      <c r="EM180" s="11"/>
      <c r="EN180" s="11"/>
      <c r="EO180" s="12"/>
      <c r="EQ180" s="10"/>
      <c r="ER180" s="11"/>
      <c r="ES180" s="11"/>
      <c r="ET180" s="12"/>
      <c r="EV180" s="10"/>
      <c r="EW180" s="11"/>
      <c r="EX180" s="11"/>
      <c r="EY180" s="12"/>
      <c r="FA180" s="10"/>
      <c r="FB180" s="11"/>
      <c r="FC180" s="11"/>
      <c r="FD180" s="12"/>
      <c r="FF180" s="10"/>
      <c r="FG180" s="11"/>
      <c r="FH180" s="11"/>
      <c r="FI180" s="12"/>
      <c r="FK180" s="10"/>
      <c r="FL180" s="11"/>
      <c r="FM180" s="11"/>
      <c r="FN180" s="12"/>
      <c r="FP180" s="10"/>
      <c r="FQ180" s="11"/>
      <c r="FR180" s="11"/>
      <c r="FS180" s="12"/>
      <c r="FU180" s="10"/>
      <c r="FV180" s="11"/>
      <c r="FW180" s="11"/>
      <c r="FX180" s="12"/>
      <c r="FZ180" s="10"/>
      <c r="GA180" s="11"/>
      <c r="GB180" s="11"/>
      <c r="GC180" s="12"/>
      <c r="GE180" s="10"/>
      <c r="GF180" s="11"/>
      <c r="GG180" s="11"/>
      <c r="GH180" s="12"/>
      <c r="GJ180" s="10"/>
      <c r="GK180" s="11"/>
      <c r="GL180" s="11"/>
      <c r="GM180" s="12"/>
      <c r="GO180" s="10"/>
      <c r="GP180" s="11"/>
      <c r="GQ180" s="11"/>
      <c r="GR180" s="12"/>
      <c r="GT180" s="10"/>
      <c r="GU180" s="11"/>
      <c r="GV180" s="11"/>
      <c r="GW180" s="12"/>
      <c r="GY180" s="10"/>
      <c r="GZ180" s="11"/>
      <c r="HA180" s="11"/>
      <c r="HB180" s="12"/>
      <c r="HD180" s="10"/>
      <c r="HE180" s="11"/>
      <c r="HF180" s="11"/>
      <c r="HG180" s="12"/>
      <c r="HI180" s="10"/>
      <c r="HJ180" s="11"/>
      <c r="HK180" s="11"/>
      <c r="HL180" s="12"/>
      <c r="HN180" s="10"/>
      <c r="HO180" s="11"/>
      <c r="HP180" s="11"/>
      <c r="HQ180" s="12"/>
      <c r="HS180" s="10"/>
      <c r="HT180" s="11"/>
      <c r="HU180" s="11"/>
      <c r="HV180" s="12"/>
      <c r="HX180" s="10"/>
      <c r="HY180" s="11"/>
      <c r="HZ180" s="11"/>
      <c r="IA180" s="12"/>
      <c r="IC180" s="10"/>
      <c r="ID180" s="11"/>
      <c r="IE180" s="11"/>
      <c r="IF180" s="12"/>
      <c r="IH180" s="10"/>
      <c r="II180" s="11"/>
      <c r="IJ180" s="11"/>
      <c r="IK180" s="12"/>
      <c r="IM180" s="10"/>
      <c r="IN180" s="11"/>
      <c r="IO180" s="11"/>
      <c r="IP180" s="12"/>
      <c r="IR180" s="10"/>
      <c r="IS180" s="11"/>
      <c r="IT180" s="11"/>
      <c r="IU180" s="12"/>
    </row>
    <row r="181" spans="1:255">
      <c r="A181" s="36">
        <v>44868</v>
      </c>
      <c r="B181" s="9" t="s">
        <v>111</v>
      </c>
      <c r="C181" s="11"/>
      <c r="D181" s="11">
        <v>16095.77</v>
      </c>
      <c r="E181" s="15">
        <f t="shared" si="3"/>
        <v>511507.49000000046</v>
      </c>
      <c r="G181" s="10"/>
      <c r="H181" s="11"/>
      <c r="I181"/>
      <c r="J181" s="12"/>
      <c r="L181" s="10"/>
      <c r="M181" s="11"/>
      <c r="N181" s="11"/>
      <c r="O181" s="12"/>
      <c r="Q181" s="10"/>
      <c r="R181" s="11"/>
      <c r="S181" s="11"/>
      <c r="T181" s="12"/>
      <c r="V181" s="10"/>
      <c r="W181" s="11"/>
      <c r="X181" s="11"/>
      <c r="Y181" s="12"/>
      <c r="AA181" s="10"/>
      <c r="AB181" s="11"/>
      <c r="AC181" s="11"/>
      <c r="AD181" s="12"/>
      <c r="AF181" s="10"/>
      <c r="AG181" s="11"/>
      <c r="AH181" s="11"/>
      <c r="AI181" s="12"/>
      <c r="AK181" s="10"/>
      <c r="AL181" s="11"/>
      <c r="AM181" s="11"/>
      <c r="AN181" s="12"/>
      <c r="AP181" s="10"/>
      <c r="AQ181" s="11"/>
      <c r="AR181" s="11"/>
      <c r="AS181" s="12"/>
      <c r="AU181" s="10"/>
      <c r="AV181" s="11"/>
      <c r="AW181" s="11"/>
      <c r="AX181" s="12"/>
      <c r="AZ181" s="10"/>
      <c r="BA181" s="11"/>
      <c r="BB181" s="11"/>
      <c r="BC181" s="12"/>
      <c r="BE181" s="10"/>
      <c r="BF181" s="11"/>
      <c r="BG181" s="11"/>
      <c r="BH181" s="12"/>
      <c r="BJ181" s="10"/>
      <c r="BK181" s="11"/>
      <c r="BL181" s="11"/>
      <c r="BM181" s="12"/>
      <c r="BO181" s="10"/>
      <c r="BP181" s="11"/>
      <c r="BQ181" s="11"/>
      <c r="BR181" s="12"/>
      <c r="BT181" s="10"/>
      <c r="BU181" s="11"/>
      <c r="BV181" s="11"/>
      <c r="BW181" s="12"/>
      <c r="BY181" s="10"/>
      <c r="BZ181" s="11"/>
      <c r="CA181" s="11"/>
      <c r="CB181" s="12"/>
      <c r="CD181" s="10"/>
      <c r="CE181" s="11"/>
      <c r="CF181" s="11"/>
      <c r="CG181" s="12"/>
      <c r="CI181" s="10"/>
      <c r="CJ181" s="11"/>
      <c r="CK181" s="11"/>
      <c r="CL181" s="12"/>
      <c r="CN181" s="10"/>
      <c r="CO181" s="11"/>
      <c r="CP181" s="11"/>
      <c r="CQ181" s="12"/>
      <c r="CS181" s="10"/>
      <c r="CT181" s="11"/>
      <c r="CU181" s="11"/>
      <c r="CV181" s="12"/>
      <c r="CX181" s="10"/>
      <c r="CY181" s="11"/>
      <c r="CZ181" s="11"/>
      <c r="DA181" s="12"/>
      <c r="DC181" s="10"/>
      <c r="DD181" s="11"/>
      <c r="DE181" s="11"/>
      <c r="DF181" s="12"/>
      <c r="DH181" s="10"/>
      <c r="DI181" s="11"/>
      <c r="DJ181" s="11"/>
      <c r="DK181" s="12"/>
      <c r="DM181" s="10"/>
      <c r="DN181" s="11"/>
      <c r="DO181" s="11"/>
      <c r="DP181" s="12"/>
      <c r="DR181" s="10"/>
      <c r="DS181" s="11"/>
      <c r="DT181" s="11"/>
      <c r="DU181" s="12"/>
      <c r="DW181" s="10"/>
      <c r="DX181" s="11"/>
      <c r="DY181" s="11"/>
      <c r="DZ181" s="12"/>
      <c r="EB181" s="10"/>
      <c r="EC181" s="11"/>
      <c r="ED181" s="11"/>
      <c r="EE181" s="12"/>
      <c r="EG181" s="10"/>
      <c r="EH181" s="11"/>
      <c r="EI181" s="11"/>
      <c r="EJ181" s="12"/>
      <c r="EL181" s="10"/>
      <c r="EM181" s="11"/>
      <c r="EN181" s="11"/>
      <c r="EO181" s="12"/>
      <c r="EQ181" s="10"/>
      <c r="ER181" s="11"/>
      <c r="ES181" s="11"/>
      <c r="ET181" s="12"/>
      <c r="EV181" s="10"/>
      <c r="EW181" s="11"/>
      <c r="EX181" s="11"/>
      <c r="EY181" s="12"/>
      <c r="FA181" s="10"/>
      <c r="FB181" s="11"/>
      <c r="FC181" s="11"/>
      <c r="FD181" s="12"/>
      <c r="FF181" s="10"/>
      <c r="FG181" s="11"/>
      <c r="FH181" s="11"/>
      <c r="FI181" s="12"/>
      <c r="FK181" s="10"/>
      <c r="FL181" s="11"/>
      <c r="FM181" s="11"/>
      <c r="FN181" s="12"/>
      <c r="FP181" s="10"/>
      <c r="FQ181" s="11"/>
      <c r="FR181" s="11"/>
      <c r="FS181" s="12"/>
      <c r="FU181" s="10"/>
      <c r="FV181" s="11"/>
      <c r="FW181" s="11"/>
      <c r="FX181" s="12"/>
      <c r="FZ181" s="10"/>
      <c r="GA181" s="11"/>
      <c r="GB181" s="11"/>
      <c r="GC181" s="12"/>
      <c r="GE181" s="10"/>
      <c r="GF181" s="11"/>
      <c r="GG181" s="11"/>
      <c r="GH181" s="12"/>
      <c r="GJ181" s="10"/>
      <c r="GK181" s="11"/>
      <c r="GL181" s="11"/>
      <c r="GM181" s="12"/>
      <c r="GO181" s="10"/>
      <c r="GP181" s="11"/>
      <c r="GQ181" s="11"/>
      <c r="GR181" s="12"/>
      <c r="GT181" s="10"/>
      <c r="GU181" s="11"/>
      <c r="GV181" s="11"/>
      <c r="GW181" s="12"/>
      <c r="GY181" s="10"/>
      <c r="GZ181" s="11"/>
      <c r="HA181" s="11"/>
      <c r="HB181" s="12"/>
      <c r="HD181" s="10"/>
      <c r="HE181" s="11"/>
      <c r="HF181" s="11"/>
      <c r="HG181" s="12"/>
      <c r="HI181" s="10"/>
      <c r="HJ181" s="11"/>
      <c r="HK181" s="11"/>
      <c r="HL181" s="12"/>
      <c r="HN181" s="10"/>
      <c r="HO181" s="11"/>
      <c r="HP181" s="11"/>
      <c r="HQ181" s="12"/>
      <c r="HS181" s="10"/>
      <c r="HT181" s="11"/>
      <c r="HU181" s="11"/>
      <c r="HV181" s="12"/>
      <c r="HX181" s="10"/>
      <c r="HY181" s="11"/>
      <c r="HZ181" s="11"/>
      <c r="IA181" s="12"/>
      <c r="IC181" s="10"/>
      <c r="ID181" s="11"/>
      <c r="IE181" s="11"/>
      <c r="IF181" s="12"/>
      <c r="IH181" s="10"/>
      <c r="II181" s="11"/>
      <c r="IJ181" s="11"/>
      <c r="IK181" s="12"/>
      <c r="IM181" s="10"/>
      <c r="IN181" s="11"/>
      <c r="IO181" s="11"/>
      <c r="IP181" s="12"/>
      <c r="IR181" s="10"/>
      <c r="IS181" s="11"/>
      <c r="IT181" s="11"/>
      <c r="IU181" s="12"/>
    </row>
    <row r="182" spans="1:255">
      <c r="A182" s="36">
        <v>44868</v>
      </c>
      <c r="B182" s="9" t="s">
        <v>20</v>
      </c>
      <c r="C182" s="11"/>
      <c r="D182" s="11">
        <v>3</v>
      </c>
      <c r="E182" s="15">
        <f t="shared" si="3"/>
        <v>511504.49000000046</v>
      </c>
      <c r="G182" s="10"/>
      <c r="H182" s="11"/>
      <c r="I182"/>
      <c r="J182" s="12"/>
      <c r="L182" s="10"/>
      <c r="M182" s="11"/>
      <c r="N182" s="11"/>
      <c r="O182" s="12"/>
      <c r="Q182" s="10"/>
      <c r="R182" s="11"/>
      <c r="S182" s="11"/>
      <c r="T182" s="12"/>
      <c r="V182" s="10"/>
      <c r="W182" s="11"/>
      <c r="X182" s="11"/>
      <c r="Y182" s="12"/>
      <c r="AA182" s="10"/>
      <c r="AB182" s="11"/>
      <c r="AC182" s="11"/>
      <c r="AD182" s="12"/>
      <c r="AF182" s="10"/>
      <c r="AG182" s="11"/>
      <c r="AH182" s="11"/>
      <c r="AI182" s="12"/>
      <c r="AK182" s="10"/>
      <c r="AL182" s="11"/>
      <c r="AM182" s="11"/>
      <c r="AN182" s="12"/>
      <c r="AP182" s="10"/>
      <c r="AQ182" s="11"/>
      <c r="AR182" s="11"/>
      <c r="AS182" s="12"/>
      <c r="AU182" s="10"/>
      <c r="AV182" s="11"/>
      <c r="AW182" s="11"/>
      <c r="AX182" s="12"/>
      <c r="AZ182" s="10"/>
      <c r="BA182" s="11"/>
      <c r="BB182" s="11"/>
      <c r="BC182" s="12"/>
      <c r="BE182" s="10"/>
      <c r="BF182" s="11"/>
      <c r="BG182" s="11"/>
      <c r="BH182" s="12"/>
      <c r="BJ182" s="10"/>
      <c r="BK182" s="11"/>
      <c r="BL182" s="11"/>
      <c r="BM182" s="12"/>
      <c r="BO182" s="10"/>
      <c r="BP182" s="11"/>
      <c r="BQ182" s="11"/>
      <c r="BR182" s="12"/>
      <c r="BT182" s="10"/>
      <c r="BU182" s="11"/>
      <c r="BV182" s="11"/>
      <c r="BW182" s="12"/>
      <c r="BY182" s="10"/>
      <c r="BZ182" s="11"/>
      <c r="CA182" s="11"/>
      <c r="CB182" s="12"/>
      <c r="CD182" s="10"/>
      <c r="CE182" s="11"/>
      <c r="CF182" s="11"/>
      <c r="CG182" s="12"/>
      <c r="CI182" s="10"/>
      <c r="CJ182" s="11"/>
      <c r="CK182" s="11"/>
      <c r="CL182" s="12"/>
      <c r="CN182" s="10"/>
      <c r="CO182" s="11"/>
      <c r="CP182" s="11"/>
      <c r="CQ182" s="12"/>
      <c r="CS182" s="10"/>
      <c r="CT182" s="11"/>
      <c r="CU182" s="11"/>
      <c r="CV182" s="12"/>
      <c r="CX182" s="10"/>
      <c r="CY182" s="11"/>
      <c r="CZ182" s="11"/>
      <c r="DA182" s="12"/>
      <c r="DC182" s="10"/>
      <c r="DD182" s="11"/>
      <c r="DE182" s="11"/>
      <c r="DF182" s="12"/>
      <c r="DH182" s="10"/>
      <c r="DI182" s="11"/>
      <c r="DJ182" s="11"/>
      <c r="DK182" s="12"/>
      <c r="DM182" s="10"/>
      <c r="DN182" s="11"/>
      <c r="DO182" s="11"/>
      <c r="DP182" s="12"/>
      <c r="DR182" s="10"/>
      <c r="DS182" s="11"/>
      <c r="DT182" s="11"/>
      <c r="DU182" s="12"/>
      <c r="DW182" s="10"/>
      <c r="DX182" s="11"/>
      <c r="DY182" s="11"/>
      <c r="DZ182" s="12"/>
      <c r="EB182" s="10"/>
      <c r="EC182" s="11"/>
      <c r="ED182" s="11"/>
      <c r="EE182" s="12"/>
      <c r="EG182" s="10"/>
      <c r="EH182" s="11"/>
      <c r="EI182" s="11"/>
      <c r="EJ182" s="12"/>
      <c r="EL182" s="10"/>
      <c r="EM182" s="11"/>
      <c r="EN182" s="11"/>
      <c r="EO182" s="12"/>
      <c r="EQ182" s="10"/>
      <c r="ER182" s="11"/>
      <c r="ES182" s="11"/>
      <c r="ET182" s="12"/>
      <c r="EV182" s="10"/>
      <c r="EW182" s="11"/>
      <c r="EX182" s="11"/>
      <c r="EY182" s="12"/>
      <c r="FA182" s="10"/>
      <c r="FB182" s="11"/>
      <c r="FC182" s="11"/>
      <c r="FD182" s="12"/>
      <c r="FF182" s="10"/>
      <c r="FG182" s="11"/>
      <c r="FH182" s="11"/>
      <c r="FI182" s="12"/>
      <c r="FK182" s="10"/>
      <c r="FL182" s="11"/>
      <c r="FM182" s="11"/>
      <c r="FN182" s="12"/>
      <c r="FP182" s="10"/>
      <c r="FQ182" s="11"/>
      <c r="FR182" s="11"/>
      <c r="FS182" s="12"/>
      <c r="FU182" s="10"/>
      <c r="FV182" s="11"/>
      <c r="FW182" s="11"/>
      <c r="FX182" s="12"/>
      <c r="FZ182" s="10"/>
      <c r="GA182" s="11"/>
      <c r="GB182" s="11"/>
      <c r="GC182" s="12"/>
      <c r="GE182" s="10"/>
      <c r="GF182" s="11"/>
      <c r="GG182" s="11"/>
      <c r="GH182" s="12"/>
      <c r="GJ182" s="10"/>
      <c r="GK182" s="11"/>
      <c r="GL182" s="11"/>
      <c r="GM182" s="12"/>
      <c r="GO182" s="10"/>
      <c r="GP182" s="11"/>
      <c r="GQ182" s="11"/>
      <c r="GR182" s="12"/>
      <c r="GT182" s="10"/>
      <c r="GU182" s="11"/>
      <c r="GV182" s="11"/>
      <c r="GW182" s="12"/>
      <c r="GY182" s="10"/>
      <c r="GZ182" s="11"/>
      <c r="HA182" s="11"/>
      <c r="HB182" s="12"/>
      <c r="HD182" s="10"/>
      <c r="HE182" s="11"/>
      <c r="HF182" s="11"/>
      <c r="HG182" s="12"/>
      <c r="HI182" s="10"/>
      <c r="HJ182" s="11"/>
      <c r="HK182" s="11"/>
      <c r="HL182" s="12"/>
      <c r="HN182" s="10"/>
      <c r="HO182" s="11"/>
      <c r="HP182" s="11"/>
      <c r="HQ182" s="12"/>
      <c r="HS182" s="10"/>
      <c r="HT182" s="11"/>
      <c r="HU182" s="11"/>
      <c r="HV182" s="12"/>
      <c r="HX182" s="10"/>
      <c r="HY182" s="11"/>
      <c r="HZ182" s="11"/>
      <c r="IA182" s="12"/>
      <c r="IC182" s="10"/>
      <c r="ID182" s="11"/>
      <c r="IE182" s="11"/>
      <c r="IF182" s="12"/>
      <c r="IH182" s="10"/>
      <c r="II182" s="11"/>
      <c r="IJ182" s="11"/>
      <c r="IK182" s="12"/>
      <c r="IM182" s="10"/>
      <c r="IN182" s="11"/>
      <c r="IO182" s="11"/>
      <c r="IP182" s="12"/>
      <c r="IR182" s="10"/>
      <c r="IS182" s="11"/>
      <c r="IT182" s="11"/>
      <c r="IU182" s="12"/>
    </row>
    <row r="183" spans="1:255">
      <c r="A183" s="36">
        <v>44868</v>
      </c>
      <c r="B183" s="9" t="s">
        <v>113</v>
      </c>
      <c r="C183" s="11"/>
      <c r="D183" s="11">
        <v>100.12</v>
      </c>
      <c r="E183" s="15">
        <f t="shared" si="3"/>
        <v>511404.37000000046</v>
      </c>
      <c r="G183" s="10"/>
      <c r="H183" s="11"/>
      <c r="I183"/>
      <c r="J183" s="12"/>
      <c r="L183" s="10"/>
      <c r="M183" s="11"/>
      <c r="N183" s="11"/>
      <c r="O183" s="12"/>
      <c r="Q183" s="10"/>
      <c r="R183" s="11"/>
      <c r="S183" s="11"/>
      <c r="T183" s="12"/>
      <c r="V183" s="10"/>
      <c r="W183" s="11"/>
      <c r="X183" s="11"/>
      <c r="Y183" s="12"/>
      <c r="AA183" s="10"/>
      <c r="AB183" s="11"/>
      <c r="AC183" s="11"/>
      <c r="AD183" s="12"/>
      <c r="AF183" s="10"/>
      <c r="AG183" s="11"/>
      <c r="AH183" s="11"/>
      <c r="AI183" s="12"/>
      <c r="AK183" s="10"/>
      <c r="AL183" s="11"/>
      <c r="AM183" s="11"/>
      <c r="AN183" s="12"/>
      <c r="AP183" s="10"/>
      <c r="AQ183" s="11"/>
      <c r="AR183" s="11"/>
      <c r="AS183" s="12"/>
      <c r="AU183" s="10"/>
      <c r="AV183" s="11"/>
      <c r="AW183" s="11"/>
      <c r="AX183" s="12"/>
      <c r="AZ183" s="10"/>
      <c r="BA183" s="11"/>
      <c r="BB183" s="11"/>
      <c r="BC183" s="12"/>
      <c r="BE183" s="10"/>
      <c r="BF183" s="11"/>
      <c r="BG183" s="11"/>
      <c r="BH183" s="12"/>
      <c r="BJ183" s="10"/>
      <c r="BK183" s="11"/>
      <c r="BL183" s="11"/>
      <c r="BM183" s="12"/>
      <c r="BO183" s="10"/>
      <c r="BP183" s="11"/>
      <c r="BQ183" s="11"/>
      <c r="BR183" s="12"/>
      <c r="BT183" s="10"/>
      <c r="BU183" s="11"/>
      <c r="BV183" s="11"/>
      <c r="BW183" s="12"/>
      <c r="BY183" s="10"/>
      <c r="BZ183" s="11"/>
      <c r="CA183" s="11"/>
      <c r="CB183" s="12"/>
      <c r="CD183" s="10"/>
      <c r="CE183" s="11"/>
      <c r="CF183" s="11"/>
      <c r="CG183" s="12"/>
      <c r="CI183" s="10"/>
      <c r="CJ183" s="11"/>
      <c r="CK183" s="11"/>
      <c r="CL183" s="12"/>
      <c r="CN183" s="10"/>
      <c r="CO183" s="11"/>
      <c r="CP183" s="11"/>
      <c r="CQ183" s="12"/>
      <c r="CS183" s="10"/>
      <c r="CT183" s="11"/>
      <c r="CU183" s="11"/>
      <c r="CV183" s="12"/>
      <c r="CX183" s="10"/>
      <c r="CY183" s="11"/>
      <c r="CZ183" s="11"/>
      <c r="DA183" s="12"/>
      <c r="DC183" s="10"/>
      <c r="DD183" s="11"/>
      <c r="DE183" s="11"/>
      <c r="DF183" s="12"/>
      <c r="DH183" s="10"/>
      <c r="DI183" s="11"/>
      <c r="DJ183" s="11"/>
      <c r="DK183" s="12"/>
      <c r="DM183" s="10"/>
      <c r="DN183" s="11"/>
      <c r="DO183" s="11"/>
      <c r="DP183" s="12"/>
      <c r="DR183" s="10"/>
      <c r="DS183" s="11"/>
      <c r="DT183" s="11"/>
      <c r="DU183" s="12"/>
      <c r="DW183" s="10"/>
      <c r="DX183" s="11"/>
      <c r="DY183" s="11"/>
      <c r="DZ183" s="12"/>
      <c r="EB183" s="10"/>
      <c r="EC183" s="11"/>
      <c r="ED183" s="11"/>
      <c r="EE183" s="12"/>
      <c r="EG183" s="10"/>
      <c r="EH183" s="11"/>
      <c r="EI183" s="11"/>
      <c r="EJ183" s="12"/>
      <c r="EL183" s="10"/>
      <c r="EM183" s="11"/>
      <c r="EN183" s="11"/>
      <c r="EO183" s="12"/>
      <c r="EQ183" s="10"/>
      <c r="ER183" s="11"/>
      <c r="ES183" s="11"/>
      <c r="ET183" s="12"/>
      <c r="EV183" s="10"/>
      <c r="EW183" s="11"/>
      <c r="EX183" s="11"/>
      <c r="EY183" s="12"/>
      <c r="FA183" s="10"/>
      <c r="FB183" s="11"/>
      <c r="FC183" s="11"/>
      <c r="FD183" s="12"/>
      <c r="FF183" s="10"/>
      <c r="FG183" s="11"/>
      <c r="FH183" s="11"/>
      <c r="FI183" s="12"/>
      <c r="FK183" s="10"/>
      <c r="FL183" s="11"/>
      <c r="FM183" s="11"/>
      <c r="FN183" s="12"/>
      <c r="FP183" s="10"/>
      <c r="FQ183" s="11"/>
      <c r="FR183" s="11"/>
      <c r="FS183" s="12"/>
      <c r="FU183" s="10"/>
      <c r="FV183" s="11"/>
      <c r="FW183" s="11"/>
      <c r="FX183" s="12"/>
      <c r="FZ183" s="10"/>
      <c r="GA183" s="11"/>
      <c r="GB183" s="11"/>
      <c r="GC183" s="12"/>
      <c r="GE183" s="10"/>
      <c r="GF183" s="11"/>
      <c r="GG183" s="11"/>
      <c r="GH183" s="12"/>
      <c r="GJ183" s="10"/>
      <c r="GK183" s="11"/>
      <c r="GL183" s="11"/>
      <c r="GM183" s="12"/>
      <c r="GO183" s="10"/>
      <c r="GP183" s="11"/>
      <c r="GQ183" s="11"/>
      <c r="GR183" s="12"/>
      <c r="GT183" s="10"/>
      <c r="GU183" s="11"/>
      <c r="GV183" s="11"/>
      <c r="GW183" s="12"/>
      <c r="GY183" s="10"/>
      <c r="GZ183" s="11"/>
      <c r="HA183" s="11"/>
      <c r="HB183" s="12"/>
      <c r="HD183" s="10"/>
      <c r="HE183" s="11"/>
      <c r="HF183" s="11"/>
      <c r="HG183" s="12"/>
      <c r="HI183" s="10"/>
      <c r="HJ183" s="11"/>
      <c r="HK183" s="11"/>
      <c r="HL183" s="12"/>
      <c r="HN183" s="10"/>
      <c r="HO183" s="11"/>
      <c r="HP183" s="11"/>
      <c r="HQ183" s="12"/>
      <c r="HS183" s="10"/>
      <c r="HT183" s="11"/>
      <c r="HU183" s="11"/>
      <c r="HV183" s="12"/>
      <c r="HX183" s="10"/>
      <c r="HY183" s="11"/>
      <c r="HZ183" s="11"/>
      <c r="IA183" s="12"/>
      <c r="IC183" s="10"/>
      <c r="ID183" s="11"/>
      <c r="IE183" s="11"/>
      <c r="IF183" s="12"/>
      <c r="IH183" s="10"/>
      <c r="II183" s="11"/>
      <c r="IJ183" s="11"/>
      <c r="IK183" s="12"/>
      <c r="IM183" s="10"/>
      <c r="IN183" s="11"/>
      <c r="IO183" s="11"/>
      <c r="IP183" s="12"/>
      <c r="IR183" s="10"/>
      <c r="IS183" s="11"/>
      <c r="IT183" s="11"/>
      <c r="IU183" s="12"/>
    </row>
    <row r="184" spans="1:255">
      <c r="A184" s="36">
        <v>44869</v>
      </c>
      <c r="B184" s="9" t="s">
        <v>113</v>
      </c>
      <c r="C184" s="11"/>
      <c r="D184" s="11">
        <v>22.25</v>
      </c>
      <c r="E184" s="15">
        <f t="shared" si="3"/>
        <v>511382.12000000046</v>
      </c>
      <c r="G184" s="10"/>
      <c r="H184" s="11"/>
      <c r="I184"/>
      <c r="J184" s="12"/>
      <c r="L184" s="10"/>
      <c r="M184" s="11"/>
      <c r="N184" s="11"/>
      <c r="O184" s="12"/>
      <c r="Q184" s="10"/>
      <c r="R184" s="11"/>
      <c r="S184" s="11"/>
      <c r="T184" s="12"/>
      <c r="V184" s="10"/>
      <c r="W184" s="11"/>
      <c r="X184" s="11"/>
      <c r="Y184" s="12"/>
      <c r="AA184" s="10"/>
      <c r="AB184" s="11"/>
      <c r="AC184" s="11"/>
      <c r="AD184" s="12"/>
      <c r="AF184" s="10"/>
      <c r="AG184" s="11"/>
      <c r="AH184" s="11"/>
      <c r="AI184" s="12"/>
      <c r="AK184" s="10"/>
      <c r="AL184" s="11"/>
      <c r="AM184" s="11"/>
      <c r="AN184" s="12"/>
      <c r="AP184" s="10"/>
      <c r="AQ184" s="11"/>
      <c r="AR184" s="11"/>
      <c r="AS184" s="12"/>
      <c r="AU184" s="10"/>
      <c r="AV184" s="11"/>
      <c r="AW184" s="11"/>
      <c r="AX184" s="12"/>
      <c r="AZ184" s="10"/>
      <c r="BA184" s="11"/>
      <c r="BB184" s="11"/>
      <c r="BC184" s="12"/>
      <c r="BE184" s="10"/>
      <c r="BF184" s="11"/>
      <c r="BG184" s="11"/>
      <c r="BH184" s="12"/>
      <c r="BJ184" s="10"/>
      <c r="BK184" s="11"/>
      <c r="BL184" s="11"/>
      <c r="BM184" s="12"/>
      <c r="BO184" s="10"/>
      <c r="BP184" s="11"/>
      <c r="BQ184" s="11"/>
      <c r="BR184" s="12"/>
      <c r="BT184" s="10"/>
      <c r="BU184" s="11"/>
      <c r="BV184" s="11"/>
      <c r="BW184" s="12"/>
      <c r="BY184" s="10"/>
      <c r="BZ184" s="11"/>
      <c r="CA184" s="11"/>
      <c r="CB184" s="12"/>
      <c r="CD184" s="10"/>
      <c r="CE184" s="11"/>
      <c r="CF184" s="11"/>
      <c r="CG184" s="12"/>
      <c r="CI184" s="10"/>
      <c r="CJ184" s="11"/>
      <c r="CK184" s="11"/>
      <c r="CL184" s="12"/>
      <c r="CN184" s="10"/>
      <c r="CO184" s="11"/>
      <c r="CP184" s="11"/>
      <c r="CQ184" s="12"/>
      <c r="CS184" s="10"/>
      <c r="CT184" s="11"/>
      <c r="CU184" s="11"/>
      <c r="CV184" s="12"/>
      <c r="CX184" s="10"/>
      <c r="CY184" s="11"/>
      <c r="CZ184" s="11"/>
      <c r="DA184" s="12"/>
      <c r="DC184" s="10"/>
      <c r="DD184" s="11"/>
      <c r="DE184" s="11"/>
      <c r="DF184" s="12"/>
      <c r="DH184" s="10"/>
      <c r="DI184" s="11"/>
      <c r="DJ184" s="11"/>
      <c r="DK184" s="12"/>
      <c r="DM184" s="10"/>
      <c r="DN184" s="11"/>
      <c r="DO184" s="11"/>
      <c r="DP184" s="12"/>
      <c r="DR184" s="10"/>
      <c r="DS184" s="11"/>
      <c r="DT184" s="11"/>
      <c r="DU184" s="12"/>
      <c r="DW184" s="10"/>
      <c r="DX184" s="11"/>
      <c r="DY184" s="11"/>
      <c r="DZ184" s="12"/>
      <c r="EB184" s="10"/>
      <c r="EC184" s="11"/>
      <c r="ED184" s="11"/>
      <c r="EE184" s="12"/>
      <c r="EG184" s="10"/>
      <c r="EH184" s="11"/>
      <c r="EI184" s="11"/>
      <c r="EJ184" s="12"/>
      <c r="EL184" s="10"/>
      <c r="EM184" s="11"/>
      <c r="EN184" s="11"/>
      <c r="EO184" s="12"/>
      <c r="EQ184" s="10"/>
      <c r="ER184" s="11"/>
      <c r="ES184" s="11"/>
      <c r="ET184" s="12"/>
      <c r="EV184" s="10"/>
      <c r="EW184" s="11"/>
      <c r="EX184" s="11"/>
      <c r="EY184" s="12"/>
      <c r="FA184" s="10"/>
      <c r="FB184" s="11"/>
      <c r="FC184" s="11"/>
      <c r="FD184" s="12"/>
      <c r="FF184" s="10"/>
      <c r="FG184" s="11"/>
      <c r="FH184" s="11"/>
      <c r="FI184" s="12"/>
      <c r="FK184" s="10"/>
      <c r="FL184" s="11"/>
      <c r="FM184" s="11"/>
      <c r="FN184" s="12"/>
      <c r="FP184" s="10"/>
      <c r="FQ184" s="11"/>
      <c r="FR184" s="11"/>
      <c r="FS184" s="12"/>
      <c r="FU184" s="10"/>
      <c r="FV184" s="11"/>
      <c r="FW184" s="11"/>
      <c r="FX184" s="12"/>
      <c r="FZ184" s="10"/>
      <c r="GA184" s="11"/>
      <c r="GB184" s="11"/>
      <c r="GC184" s="12"/>
      <c r="GE184" s="10"/>
      <c r="GF184" s="11"/>
      <c r="GG184" s="11"/>
      <c r="GH184" s="12"/>
      <c r="GJ184" s="10"/>
      <c r="GK184" s="11"/>
      <c r="GL184" s="11"/>
      <c r="GM184" s="12"/>
      <c r="GO184" s="10"/>
      <c r="GP184" s="11"/>
      <c r="GQ184" s="11"/>
      <c r="GR184" s="12"/>
      <c r="GT184" s="10"/>
      <c r="GU184" s="11"/>
      <c r="GV184" s="11"/>
      <c r="GW184" s="12"/>
      <c r="GY184" s="10"/>
      <c r="GZ184" s="11"/>
      <c r="HA184" s="11"/>
      <c r="HB184" s="12"/>
      <c r="HD184" s="10"/>
      <c r="HE184" s="11"/>
      <c r="HF184" s="11"/>
      <c r="HG184" s="12"/>
      <c r="HI184" s="10"/>
      <c r="HJ184" s="11"/>
      <c r="HK184" s="11"/>
      <c r="HL184" s="12"/>
      <c r="HN184" s="10"/>
      <c r="HO184" s="11"/>
      <c r="HP184" s="11"/>
      <c r="HQ184" s="12"/>
      <c r="HS184" s="10"/>
      <c r="HT184" s="11"/>
      <c r="HU184" s="11"/>
      <c r="HV184" s="12"/>
      <c r="HX184" s="10"/>
      <c r="HY184" s="11"/>
      <c r="HZ184" s="11"/>
      <c r="IA184" s="12"/>
      <c r="IC184" s="10"/>
      <c r="ID184" s="11"/>
      <c r="IE184" s="11"/>
      <c r="IF184" s="12"/>
      <c r="IH184" s="10"/>
      <c r="II184" s="11"/>
      <c r="IJ184" s="11"/>
      <c r="IK184" s="12"/>
      <c r="IM184" s="10"/>
      <c r="IN184" s="11"/>
      <c r="IO184" s="11"/>
      <c r="IP184" s="12"/>
      <c r="IR184" s="10"/>
      <c r="IS184" s="11"/>
      <c r="IT184" s="11"/>
      <c r="IU184" s="12"/>
    </row>
    <row r="185" spans="1:255">
      <c r="A185" s="36">
        <v>44873</v>
      </c>
      <c r="B185" s="9" t="s">
        <v>18</v>
      </c>
      <c r="C185" s="11"/>
      <c r="D185" s="11">
        <v>69.540000000000006</v>
      </c>
      <c r="E185" s="15">
        <f t="shared" si="3"/>
        <v>511312.58000000048</v>
      </c>
      <c r="G185" s="11"/>
      <c r="H185" s="12"/>
      <c r="I185"/>
      <c r="J185" s="10"/>
      <c r="K185" s="11"/>
      <c r="L185" s="11"/>
      <c r="M185" s="12"/>
      <c r="O185" s="10"/>
      <c r="P185" s="11"/>
      <c r="Q185" s="11"/>
      <c r="R185" s="12"/>
      <c r="T185" s="10"/>
      <c r="U185" s="11"/>
      <c r="V185" s="11"/>
      <c r="W185" s="12"/>
      <c r="Y185" s="10"/>
      <c r="Z185" s="11"/>
      <c r="AA185" s="11"/>
      <c r="AB185" s="12"/>
      <c r="AD185" s="10"/>
      <c r="AE185" s="11"/>
      <c r="AF185" s="11"/>
      <c r="AG185" s="12"/>
      <c r="AI185" s="10"/>
      <c r="AJ185" s="11"/>
      <c r="AK185" s="11"/>
      <c r="AL185" s="12"/>
      <c r="AN185" s="10"/>
      <c r="AO185" s="11"/>
      <c r="AP185" s="11"/>
      <c r="AQ185" s="12"/>
      <c r="AS185" s="10"/>
      <c r="AT185" s="11"/>
      <c r="AU185" s="11"/>
      <c r="AV185" s="12"/>
      <c r="AX185" s="10"/>
      <c r="AY185" s="11"/>
      <c r="AZ185" s="11"/>
      <c r="BA185" s="12"/>
      <c r="BC185" s="10"/>
      <c r="BD185" s="11"/>
      <c r="BE185" s="11"/>
      <c r="BF185" s="12"/>
      <c r="BH185" s="10"/>
      <c r="BI185" s="11"/>
      <c r="BJ185" s="11"/>
      <c r="BK185" s="12"/>
      <c r="BM185" s="10"/>
      <c r="BN185" s="11"/>
      <c r="BO185" s="11"/>
      <c r="BP185" s="12"/>
      <c r="BR185" s="10"/>
      <c r="BS185" s="11"/>
      <c r="BT185" s="11"/>
      <c r="BU185" s="12"/>
      <c r="BW185" s="10"/>
      <c r="BX185" s="11"/>
      <c r="BY185" s="11"/>
      <c r="BZ185" s="12"/>
      <c r="CB185" s="10"/>
      <c r="CC185" s="11"/>
      <c r="CD185" s="11"/>
      <c r="CE185" s="12"/>
      <c r="CG185" s="10"/>
      <c r="CH185" s="11"/>
      <c r="CI185" s="11"/>
      <c r="CJ185" s="12"/>
      <c r="CL185" s="10"/>
      <c r="CM185" s="11"/>
      <c r="CN185" s="11"/>
      <c r="CO185" s="12"/>
      <c r="CQ185" s="10"/>
      <c r="CR185" s="11"/>
      <c r="CS185" s="11"/>
      <c r="CT185" s="12"/>
      <c r="CV185" s="10"/>
      <c r="CW185" s="11"/>
      <c r="CX185" s="11"/>
      <c r="CY185" s="12"/>
      <c r="DA185" s="10"/>
      <c r="DB185" s="11"/>
      <c r="DC185" s="11"/>
      <c r="DD185" s="12"/>
      <c r="DF185" s="10"/>
      <c r="DG185" s="11"/>
      <c r="DH185" s="11"/>
      <c r="DI185" s="12"/>
      <c r="DK185" s="10"/>
      <c r="DL185" s="11"/>
      <c r="DM185" s="11"/>
      <c r="DN185" s="12"/>
      <c r="DP185" s="10"/>
      <c r="DQ185" s="11"/>
      <c r="DR185" s="11"/>
      <c r="DS185" s="12"/>
      <c r="DU185" s="10"/>
      <c r="DV185" s="11"/>
      <c r="DW185" s="11"/>
      <c r="DX185" s="12"/>
      <c r="DZ185" s="10"/>
      <c r="EA185" s="11"/>
      <c r="EB185" s="11"/>
      <c r="EC185" s="12"/>
      <c r="EE185" s="10"/>
      <c r="EF185" s="11"/>
      <c r="EG185" s="11"/>
      <c r="EH185" s="12"/>
      <c r="EJ185" s="10"/>
      <c r="EK185" s="11"/>
      <c r="EL185" s="11"/>
      <c r="EM185" s="12"/>
      <c r="EO185" s="10"/>
      <c r="EP185" s="11"/>
      <c r="EQ185" s="11"/>
      <c r="ER185" s="12"/>
      <c r="ET185" s="10"/>
      <c r="EU185" s="11"/>
      <c r="EV185" s="11"/>
      <c r="EW185" s="12"/>
      <c r="EY185" s="10"/>
      <c r="EZ185" s="11"/>
      <c r="FA185" s="11"/>
      <c r="FB185" s="12"/>
      <c r="FD185" s="10"/>
      <c r="FE185" s="11"/>
      <c r="FF185" s="11"/>
      <c r="FG185" s="12"/>
      <c r="FI185" s="10"/>
      <c r="FJ185" s="11"/>
      <c r="FK185" s="11"/>
      <c r="FL185" s="12"/>
      <c r="FN185" s="10"/>
      <c r="FO185" s="11"/>
      <c r="FP185" s="11"/>
      <c r="FQ185" s="12"/>
      <c r="FS185" s="10"/>
      <c r="FT185" s="11"/>
      <c r="FU185" s="11"/>
      <c r="FV185" s="12"/>
      <c r="FX185" s="10"/>
      <c r="FY185" s="11"/>
      <c r="FZ185" s="11"/>
      <c r="GA185" s="12"/>
      <c r="GC185" s="10"/>
      <c r="GD185" s="11"/>
      <c r="GE185" s="11"/>
      <c r="GF185" s="12"/>
      <c r="GH185" s="10"/>
      <c r="GI185" s="11"/>
      <c r="GJ185" s="11"/>
      <c r="GK185" s="12"/>
      <c r="GM185" s="10"/>
      <c r="GN185" s="11"/>
      <c r="GO185" s="11"/>
      <c r="GP185" s="12"/>
      <c r="GR185" s="10"/>
      <c r="GS185" s="11"/>
      <c r="GT185" s="11"/>
      <c r="GU185" s="12"/>
      <c r="GW185" s="10"/>
      <c r="GX185" s="11"/>
      <c r="GY185" s="11"/>
      <c r="GZ185" s="12"/>
      <c r="HB185" s="10"/>
      <c r="HC185" s="11"/>
      <c r="HD185" s="11"/>
      <c r="HE185" s="12"/>
      <c r="HG185" s="10"/>
      <c r="HH185" s="11"/>
      <c r="HI185" s="11"/>
      <c r="HJ185" s="12"/>
      <c r="HL185" s="10"/>
      <c r="HM185" s="11"/>
      <c r="HN185" s="11"/>
      <c r="HO185" s="12"/>
      <c r="HQ185" s="10"/>
      <c r="HR185" s="11"/>
      <c r="HS185" s="11"/>
      <c r="HT185" s="12"/>
      <c r="HV185" s="10"/>
      <c r="HW185" s="11"/>
      <c r="HX185" s="11"/>
      <c r="HY185" s="12"/>
      <c r="IA185" s="10"/>
      <c r="IB185" s="11"/>
      <c r="IC185" s="11"/>
      <c r="ID185" s="12"/>
      <c r="IF185" s="10"/>
      <c r="IG185" s="11"/>
      <c r="IH185" s="11"/>
      <c r="II185" s="12"/>
      <c r="IK185" s="10"/>
      <c r="IL185" s="11"/>
      <c r="IM185" s="11"/>
      <c r="IN185" s="12"/>
      <c r="IP185" s="10"/>
      <c r="IQ185" s="11"/>
      <c r="IR185" s="11"/>
      <c r="IS185" s="12"/>
    </row>
    <row r="186" spans="1:255">
      <c r="A186" s="36">
        <v>44875</v>
      </c>
      <c r="B186" s="9" t="s">
        <v>18</v>
      </c>
      <c r="C186" s="11"/>
      <c r="D186" s="11">
        <v>311.89</v>
      </c>
      <c r="E186" s="15">
        <f t="shared" si="3"/>
        <v>511000.69000000047</v>
      </c>
      <c r="G186" s="11"/>
      <c r="H186" s="12"/>
      <c r="I186"/>
      <c r="J186" s="10"/>
      <c r="K186" s="11"/>
      <c r="L186" s="11"/>
      <c r="M186" s="12"/>
      <c r="O186" s="10"/>
      <c r="P186" s="11"/>
      <c r="Q186" s="11"/>
      <c r="R186" s="12"/>
      <c r="T186" s="10"/>
      <c r="U186" s="11"/>
      <c r="V186" s="11"/>
      <c r="W186" s="12"/>
      <c r="Y186" s="10"/>
      <c r="Z186" s="11"/>
      <c r="AA186" s="11"/>
      <c r="AB186" s="12"/>
      <c r="AD186" s="10"/>
      <c r="AE186" s="11"/>
      <c r="AF186" s="11"/>
      <c r="AG186" s="12"/>
      <c r="AI186" s="10"/>
      <c r="AJ186" s="11"/>
      <c r="AK186" s="11"/>
      <c r="AL186" s="12"/>
      <c r="AN186" s="10"/>
      <c r="AO186" s="11"/>
      <c r="AP186" s="11"/>
      <c r="AQ186" s="12"/>
      <c r="AS186" s="10"/>
      <c r="AT186" s="11"/>
      <c r="AU186" s="11"/>
      <c r="AV186" s="12"/>
      <c r="AX186" s="10"/>
      <c r="AY186" s="11"/>
      <c r="AZ186" s="11"/>
      <c r="BA186" s="12"/>
      <c r="BC186" s="10"/>
      <c r="BD186" s="11"/>
      <c r="BE186" s="11"/>
      <c r="BF186" s="12"/>
      <c r="BH186" s="10"/>
      <c r="BI186" s="11"/>
      <c r="BJ186" s="11"/>
      <c r="BK186" s="12"/>
      <c r="BM186" s="10"/>
      <c r="BN186" s="11"/>
      <c r="BO186" s="11"/>
      <c r="BP186" s="12"/>
      <c r="BR186" s="10"/>
      <c r="BS186" s="11"/>
      <c r="BT186" s="11"/>
      <c r="BU186" s="12"/>
      <c r="BW186" s="10"/>
      <c r="BX186" s="11"/>
      <c r="BY186" s="11"/>
      <c r="BZ186" s="12"/>
      <c r="CB186" s="10"/>
      <c r="CC186" s="11"/>
      <c r="CD186" s="11"/>
      <c r="CE186" s="12"/>
      <c r="CG186" s="10"/>
      <c r="CH186" s="11"/>
      <c r="CI186" s="11"/>
      <c r="CJ186" s="12"/>
      <c r="CL186" s="10"/>
      <c r="CM186" s="11"/>
      <c r="CN186" s="11"/>
      <c r="CO186" s="12"/>
      <c r="CQ186" s="10"/>
      <c r="CR186" s="11"/>
      <c r="CS186" s="11"/>
      <c r="CT186" s="12"/>
      <c r="CV186" s="10"/>
      <c r="CW186" s="11"/>
      <c r="CX186" s="11"/>
      <c r="CY186" s="12"/>
      <c r="DA186" s="10"/>
      <c r="DB186" s="11"/>
      <c r="DC186" s="11"/>
      <c r="DD186" s="12"/>
      <c r="DF186" s="10"/>
      <c r="DG186" s="11"/>
      <c r="DH186" s="11"/>
      <c r="DI186" s="12"/>
      <c r="DK186" s="10"/>
      <c r="DL186" s="11"/>
      <c r="DM186" s="11"/>
      <c r="DN186" s="12"/>
      <c r="DP186" s="10"/>
      <c r="DQ186" s="11"/>
      <c r="DR186" s="11"/>
      <c r="DS186" s="12"/>
      <c r="DU186" s="10"/>
      <c r="DV186" s="11"/>
      <c r="DW186" s="11"/>
      <c r="DX186" s="12"/>
      <c r="DZ186" s="10"/>
      <c r="EA186" s="11"/>
      <c r="EB186" s="11"/>
      <c r="EC186" s="12"/>
      <c r="EE186" s="10"/>
      <c r="EF186" s="11"/>
      <c r="EG186" s="11"/>
      <c r="EH186" s="12"/>
      <c r="EJ186" s="10"/>
      <c r="EK186" s="11"/>
      <c r="EL186" s="11"/>
      <c r="EM186" s="12"/>
      <c r="EO186" s="10"/>
      <c r="EP186" s="11"/>
      <c r="EQ186" s="11"/>
      <c r="ER186" s="12"/>
      <c r="ET186" s="10"/>
      <c r="EU186" s="11"/>
      <c r="EV186" s="11"/>
      <c r="EW186" s="12"/>
      <c r="EY186" s="10"/>
      <c r="EZ186" s="11"/>
      <c r="FA186" s="11"/>
      <c r="FB186" s="12"/>
      <c r="FD186" s="10"/>
      <c r="FE186" s="11"/>
      <c r="FF186" s="11"/>
      <c r="FG186" s="12"/>
      <c r="FI186" s="10"/>
      <c r="FJ186" s="11"/>
      <c r="FK186" s="11"/>
      <c r="FL186" s="12"/>
      <c r="FN186" s="10"/>
      <c r="FO186" s="11"/>
      <c r="FP186" s="11"/>
      <c r="FQ186" s="12"/>
      <c r="FS186" s="10"/>
      <c r="FT186" s="11"/>
      <c r="FU186" s="11"/>
      <c r="FV186" s="12"/>
      <c r="FX186" s="10"/>
      <c r="FY186" s="11"/>
      <c r="FZ186" s="11"/>
      <c r="GA186" s="12"/>
      <c r="GC186" s="10"/>
      <c r="GD186" s="11"/>
      <c r="GE186" s="11"/>
      <c r="GF186" s="12"/>
      <c r="GH186" s="10"/>
      <c r="GI186" s="11"/>
      <c r="GJ186" s="11"/>
      <c r="GK186" s="12"/>
      <c r="GM186" s="10"/>
      <c r="GN186" s="11"/>
      <c r="GO186" s="11"/>
      <c r="GP186" s="12"/>
      <c r="GR186" s="10"/>
      <c r="GS186" s="11"/>
      <c r="GT186" s="11"/>
      <c r="GU186" s="12"/>
      <c r="GW186" s="10"/>
      <c r="GX186" s="11"/>
      <c r="GY186" s="11"/>
      <c r="GZ186" s="12"/>
      <c r="HB186" s="10"/>
      <c r="HC186" s="11"/>
      <c r="HD186" s="11"/>
      <c r="HE186" s="12"/>
      <c r="HG186" s="10"/>
      <c r="HH186" s="11"/>
      <c r="HI186" s="11"/>
      <c r="HJ186" s="12"/>
      <c r="HL186" s="10"/>
      <c r="HM186" s="11"/>
      <c r="HN186" s="11"/>
      <c r="HO186" s="12"/>
      <c r="HQ186" s="10"/>
      <c r="HR186" s="11"/>
      <c r="HS186" s="11"/>
      <c r="HT186" s="12"/>
      <c r="HV186" s="10"/>
      <c r="HW186" s="11"/>
      <c r="HX186" s="11"/>
      <c r="HY186" s="12"/>
      <c r="IA186" s="10"/>
      <c r="IB186" s="11"/>
      <c r="IC186" s="11"/>
      <c r="ID186" s="12"/>
      <c r="IF186" s="10"/>
      <c r="IG186" s="11"/>
      <c r="IH186" s="11"/>
      <c r="II186" s="12"/>
      <c r="IK186" s="10"/>
      <c r="IL186" s="11"/>
      <c r="IM186" s="11"/>
      <c r="IN186" s="12"/>
      <c r="IP186" s="10"/>
      <c r="IQ186" s="11"/>
      <c r="IR186" s="11"/>
      <c r="IS186" s="12"/>
    </row>
    <row r="187" spans="1:255">
      <c r="A187" s="36">
        <v>44881</v>
      </c>
      <c r="B187" s="9" t="s">
        <v>114</v>
      </c>
      <c r="C187" s="11">
        <v>10000</v>
      </c>
      <c r="D187" s="18"/>
      <c r="E187" s="15">
        <f t="shared" si="3"/>
        <v>521000.69000000047</v>
      </c>
      <c r="G187" s="11"/>
      <c r="H187" s="12"/>
      <c r="I187"/>
      <c r="J187" s="10"/>
      <c r="K187" s="11"/>
      <c r="L187" s="11"/>
      <c r="M187" s="12"/>
      <c r="O187" s="10"/>
      <c r="P187" s="11"/>
      <c r="Q187" s="11"/>
      <c r="R187" s="12"/>
      <c r="T187" s="10"/>
      <c r="U187" s="11"/>
      <c r="V187" s="11"/>
      <c r="W187" s="12"/>
      <c r="Y187" s="10"/>
      <c r="Z187" s="11"/>
      <c r="AA187" s="11"/>
      <c r="AB187" s="12"/>
      <c r="AD187" s="10"/>
      <c r="AE187" s="11"/>
      <c r="AF187" s="11"/>
      <c r="AG187" s="12"/>
      <c r="AI187" s="10"/>
      <c r="AJ187" s="11"/>
      <c r="AK187" s="11"/>
      <c r="AL187" s="12"/>
      <c r="AN187" s="10"/>
      <c r="AO187" s="11"/>
      <c r="AP187" s="11"/>
      <c r="AQ187" s="12"/>
      <c r="AS187" s="10"/>
      <c r="AT187" s="11"/>
      <c r="AU187" s="11"/>
      <c r="AV187" s="12"/>
      <c r="AX187" s="10"/>
      <c r="AY187" s="11"/>
      <c r="AZ187" s="11"/>
      <c r="BA187" s="12"/>
      <c r="BC187" s="10"/>
      <c r="BD187" s="11"/>
      <c r="BE187" s="11"/>
      <c r="BF187" s="12"/>
      <c r="BH187" s="10"/>
      <c r="BI187" s="11"/>
      <c r="BJ187" s="11"/>
      <c r="BK187" s="12"/>
      <c r="BM187" s="10"/>
      <c r="BN187" s="11"/>
      <c r="BO187" s="11"/>
      <c r="BP187" s="12"/>
      <c r="BR187" s="10"/>
      <c r="BS187" s="11"/>
      <c r="BT187" s="11"/>
      <c r="BU187" s="12"/>
      <c r="BW187" s="10"/>
      <c r="BX187" s="11"/>
      <c r="BY187" s="11"/>
      <c r="BZ187" s="12"/>
      <c r="CB187" s="10"/>
      <c r="CC187" s="11"/>
      <c r="CD187" s="11"/>
      <c r="CE187" s="12"/>
      <c r="CG187" s="10"/>
      <c r="CH187" s="11"/>
      <c r="CI187" s="11"/>
      <c r="CJ187" s="12"/>
      <c r="CL187" s="10"/>
      <c r="CM187" s="11"/>
      <c r="CN187" s="11"/>
      <c r="CO187" s="12"/>
      <c r="CQ187" s="10"/>
      <c r="CR187" s="11"/>
      <c r="CS187" s="11"/>
      <c r="CT187" s="12"/>
      <c r="CV187" s="10"/>
      <c r="CW187" s="11"/>
      <c r="CX187" s="11"/>
      <c r="CY187" s="12"/>
      <c r="DA187" s="10"/>
      <c r="DB187" s="11"/>
      <c r="DC187" s="11"/>
      <c r="DD187" s="12"/>
      <c r="DF187" s="10"/>
      <c r="DG187" s="11"/>
      <c r="DH187" s="11"/>
      <c r="DI187" s="12"/>
      <c r="DK187" s="10"/>
      <c r="DL187" s="11"/>
      <c r="DM187" s="11"/>
      <c r="DN187" s="12"/>
      <c r="DP187" s="10"/>
      <c r="DQ187" s="11"/>
      <c r="DR187" s="11"/>
      <c r="DS187" s="12"/>
      <c r="DU187" s="10"/>
      <c r="DV187" s="11"/>
      <c r="DW187" s="11"/>
      <c r="DX187" s="12"/>
      <c r="DZ187" s="10"/>
      <c r="EA187" s="11"/>
      <c r="EB187" s="11"/>
      <c r="EC187" s="12"/>
      <c r="EE187" s="10"/>
      <c r="EF187" s="11"/>
      <c r="EG187" s="11"/>
      <c r="EH187" s="12"/>
      <c r="EJ187" s="10"/>
      <c r="EK187" s="11"/>
      <c r="EL187" s="11"/>
      <c r="EM187" s="12"/>
      <c r="EO187" s="10"/>
      <c r="EP187" s="11"/>
      <c r="EQ187" s="11"/>
      <c r="ER187" s="12"/>
      <c r="ET187" s="10"/>
      <c r="EU187" s="11"/>
      <c r="EV187" s="11"/>
      <c r="EW187" s="12"/>
      <c r="EY187" s="10"/>
      <c r="EZ187" s="11"/>
      <c r="FA187" s="11"/>
      <c r="FB187" s="12"/>
      <c r="FD187" s="10"/>
      <c r="FE187" s="11"/>
      <c r="FF187" s="11"/>
      <c r="FG187" s="12"/>
      <c r="FI187" s="10"/>
      <c r="FJ187" s="11"/>
      <c r="FK187" s="11"/>
      <c r="FL187" s="12"/>
      <c r="FN187" s="10"/>
      <c r="FO187" s="11"/>
      <c r="FP187" s="11"/>
      <c r="FQ187" s="12"/>
      <c r="FS187" s="10"/>
      <c r="FT187" s="11"/>
      <c r="FU187" s="11"/>
      <c r="FV187" s="12"/>
      <c r="FX187" s="10"/>
      <c r="FY187" s="11"/>
      <c r="FZ187" s="11"/>
      <c r="GA187" s="12"/>
      <c r="GC187" s="10"/>
      <c r="GD187" s="11"/>
      <c r="GE187" s="11"/>
      <c r="GF187" s="12"/>
      <c r="GH187" s="10"/>
      <c r="GI187" s="11"/>
      <c r="GJ187" s="11"/>
      <c r="GK187" s="12"/>
      <c r="GM187" s="10"/>
      <c r="GN187" s="11"/>
      <c r="GO187" s="11"/>
      <c r="GP187" s="12"/>
      <c r="GR187" s="10"/>
      <c r="GS187" s="11"/>
      <c r="GT187" s="11"/>
      <c r="GU187" s="12"/>
      <c r="GW187" s="10"/>
      <c r="GX187" s="11"/>
      <c r="GY187" s="11"/>
      <c r="GZ187" s="12"/>
      <c r="HB187" s="10"/>
      <c r="HC187" s="11"/>
      <c r="HD187" s="11"/>
      <c r="HE187" s="12"/>
      <c r="HG187" s="10"/>
      <c r="HH187" s="11"/>
      <c r="HI187" s="11"/>
      <c r="HJ187" s="12"/>
      <c r="HL187" s="10"/>
      <c r="HM187" s="11"/>
      <c r="HN187" s="11"/>
      <c r="HO187" s="12"/>
      <c r="HQ187" s="10"/>
      <c r="HR187" s="11"/>
      <c r="HS187" s="11"/>
      <c r="HT187" s="12"/>
      <c r="HV187" s="10"/>
      <c r="HW187" s="11"/>
      <c r="HX187" s="11"/>
      <c r="HY187" s="12"/>
      <c r="IA187" s="10"/>
      <c r="IB187" s="11"/>
      <c r="IC187" s="11"/>
      <c r="ID187" s="12"/>
      <c r="IF187" s="10"/>
      <c r="IG187" s="11"/>
      <c r="IH187" s="11"/>
      <c r="II187" s="12"/>
      <c r="IK187" s="10"/>
      <c r="IL187" s="11"/>
      <c r="IM187" s="11"/>
      <c r="IN187" s="12"/>
      <c r="IP187" s="10"/>
      <c r="IQ187" s="11"/>
      <c r="IR187" s="11"/>
      <c r="IS187" s="12"/>
    </row>
    <row r="188" spans="1:255">
      <c r="A188" s="36">
        <v>44883</v>
      </c>
      <c r="B188" s="9" t="s">
        <v>115</v>
      </c>
      <c r="C188" s="11"/>
      <c r="D188" s="11">
        <v>8075.02</v>
      </c>
      <c r="E188" s="15">
        <f t="shared" si="3"/>
        <v>512925.67000000045</v>
      </c>
      <c r="G188" s="10"/>
      <c r="H188" s="11"/>
      <c r="I188"/>
      <c r="J188" s="12"/>
      <c r="L188" s="10"/>
      <c r="M188" s="11"/>
      <c r="N188" s="11"/>
      <c r="O188" s="12"/>
      <c r="Q188" s="10"/>
      <c r="R188" s="11"/>
      <c r="S188" s="11"/>
      <c r="T188" s="12"/>
      <c r="V188" s="10"/>
      <c r="W188" s="11"/>
      <c r="X188" s="11"/>
      <c r="Y188" s="12"/>
      <c r="AA188" s="10"/>
      <c r="AB188" s="11"/>
      <c r="AC188" s="11"/>
      <c r="AD188" s="12"/>
      <c r="AF188" s="10"/>
      <c r="AG188" s="11"/>
      <c r="AH188" s="11"/>
      <c r="AI188" s="12"/>
      <c r="AK188" s="10"/>
      <c r="AL188" s="11"/>
      <c r="AM188" s="11"/>
      <c r="AN188" s="12"/>
      <c r="AP188" s="10"/>
      <c r="AQ188" s="11"/>
      <c r="AR188" s="11"/>
      <c r="AS188" s="12"/>
      <c r="AU188" s="10"/>
      <c r="AV188" s="11"/>
      <c r="AW188" s="11"/>
      <c r="AX188" s="12"/>
      <c r="AZ188" s="10"/>
      <c r="BA188" s="11"/>
      <c r="BB188" s="11"/>
      <c r="BC188" s="12"/>
      <c r="BE188" s="10"/>
      <c r="BF188" s="11"/>
      <c r="BG188" s="11"/>
      <c r="BH188" s="12"/>
      <c r="BJ188" s="10"/>
      <c r="BK188" s="11"/>
      <c r="BL188" s="11"/>
      <c r="BM188" s="12"/>
      <c r="BO188" s="10"/>
      <c r="BP188" s="11"/>
      <c r="BQ188" s="11"/>
      <c r="BR188" s="12"/>
      <c r="BT188" s="10"/>
      <c r="BU188" s="11"/>
      <c r="BV188" s="11"/>
      <c r="BW188" s="12"/>
      <c r="BY188" s="10"/>
      <c r="BZ188" s="11"/>
      <c r="CA188" s="11"/>
      <c r="CB188" s="12"/>
      <c r="CD188" s="10"/>
      <c r="CE188" s="11"/>
      <c r="CF188" s="11"/>
      <c r="CG188" s="12"/>
      <c r="CI188" s="10"/>
      <c r="CJ188" s="11"/>
      <c r="CK188" s="11"/>
      <c r="CL188" s="12"/>
      <c r="CN188" s="10"/>
      <c r="CO188" s="11"/>
      <c r="CP188" s="11"/>
      <c r="CQ188" s="12"/>
      <c r="CS188" s="10"/>
      <c r="CT188" s="11"/>
      <c r="CU188" s="11"/>
      <c r="CV188" s="12"/>
      <c r="CX188" s="10"/>
      <c r="CY188" s="11"/>
      <c r="CZ188" s="11"/>
      <c r="DA188" s="12"/>
      <c r="DC188" s="10"/>
      <c r="DD188" s="11"/>
      <c r="DE188" s="11"/>
      <c r="DF188" s="12"/>
      <c r="DH188" s="10"/>
      <c r="DI188" s="11"/>
      <c r="DJ188" s="11"/>
      <c r="DK188" s="12"/>
      <c r="DM188" s="10"/>
      <c r="DN188" s="11"/>
      <c r="DO188" s="11"/>
      <c r="DP188" s="12"/>
      <c r="DR188" s="10"/>
      <c r="DS188" s="11"/>
      <c r="DT188" s="11"/>
      <c r="DU188" s="12"/>
      <c r="DW188" s="10"/>
      <c r="DX188" s="11"/>
      <c r="DY188" s="11"/>
      <c r="DZ188" s="12"/>
      <c r="EB188" s="10"/>
      <c r="EC188" s="11"/>
      <c r="ED188" s="11"/>
      <c r="EE188" s="12"/>
      <c r="EG188" s="10"/>
      <c r="EH188" s="11"/>
      <c r="EI188" s="11"/>
      <c r="EJ188" s="12"/>
      <c r="EL188" s="10"/>
      <c r="EM188" s="11"/>
      <c r="EN188" s="11"/>
      <c r="EO188" s="12"/>
      <c r="EQ188" s="10"/>
      <c r="ER188" s="11"/>
      <c r="ES188" s="11"/>
      <c r="ET188" s="12"/>
      <c r="EV188" s="10"/>
      <c r="EW188" s="11"/>
      <c r="EX188" s="11"/>
      <c r="EY188" s="12"/>
      <c r="FA188" s="10"/>
      <c r="FB188" s="11"/>
      <c r="FC188" s="11"/>
      <c r="FD188" s="12"/>
      <c r="FF188" s="10"/>
      <c r="FG188" s="11"/>
      <c r="FH188" s="11"/>
      <c r="FI188" s="12"/>
      <c r="FK188" s="10"/>
      <c r="FL188" s="11"/>
      <c r="FM188" s="11"/>
      <c r="FN188" s="12"/>
      <c r="FP188" s="10"/>
      <c r="FQ188" s="11"/>
      <c r="FR188" s="11"/>
      <c r="FS188" s="12"/>
      <c r="FU188" s="10"/>
      <c r="FV188" s="11"/>
      <c r="FW188" s="11"/>
      <c r="FX188" s="12"/>
      <c r="FZ188" s="10"/>
      <c r="GA188" s="11"/>
      <c r="GB188" s="11"/>
      <c r="GC188" s="12"/>
      <c r="GE188" s="10"/>
      <c r="GF188" s="11"/>
      <c r="GG188" s="11"/>
      <c r="GH188" s="12"/>
      <c r="GJ188" s="10"/>
      <c r="GK188" s="11"/>
      <c r="GL188" s="11"/>
      <c r="GM188" s="12"/>
      <c r="GO188" s="10"/>
      <c r="GP188" s="11"/>
      <c r="GQ188" s="11"/>
      <c r="GR188" s="12"/>
      <c r="GT188" s="10"/>
      <c r="GU188" s="11"/>
      <c r="GV188" s="11"/>
      <c r="GW188" s="12"/>
      <c r="GY188" s="10"/>
      <c r="GZ188" s="11"/>
      <c r="HA188" s="11"/>
      <c r="HB188" s="12"/>
      <c r="HD188" s="10"/>
      <c r="HE188" s="11"/>
      <c r="HF188" s="11"/>
      <c r="HG188" s="12"/>
      <c r="HI188" s="10"/>
      <c r="HJ188" s="11"/>
      <c r="HK188" s="11"/>
      <c r="HL188" s="12"/>
      <c r="HN188" s="10"/>
      <c r="HO188" s="11"/>
      <c r="HP188" s="11"/>
      <c r="HQ188" s="12"/>
      <c r="HS188" s="10"/>
      <c r="HT188" s="11"/>
      <c r="HU188" s="11"/>
      <c r="HV188" s="12"/>
      <c r="HX188" s="10"/>
      <c r="HY188" s="11"/>
      <c r="HZ188" s="11"/>
      <c r="IA188" s="12"/>
      <c r="IC188" s="10"/>
      <c r="ID188" s="11"/>
      <c r="IE188" s="11"/>
      <c r="IF188" s="12"/>
      <c r="IH188" s="10"/>
      <c r="II188" s="11"/>
      <c r="IJ188" s="11"/>
      <c r="IK188" s="12"/>
      <c r="IM188" s="10"/>
      <c r="IN188" s="11"/>
      <c r="IO188" s="11"/>
      <c r="IP188" s="12"/>
      <c r="IR188" s="10"/>
      <c r="IS188" s="11"/>
      <c r="IT188" s="11"/>
      <c r="IU188" s="12"/>
    </row>
    <row r="189" spans="1:255">
      <c r="A189" s="36">
        <v>44883</v>
      </c>
      <c r="B189" s="9" t="s">
        <v>20</v>
      </c>
      <c r="C189" s="11"/>
      <c r="D189" s="11">
        <v>3</v>
      </c>
      <c r="E189" s="15">
        <f t="shared" si="3"/>
        <v>512922.67000000045</v>
      </c>
      <c r="G189" s="10"/>
      <c r="H189" s="11"/>
      <c r="I189"/>
      <c r="J189" s="12"/>
      <c r="L189" s="10"/>
      <c r="M189" s="11"/>
      <c r="N189" s="11"/>
      <c r="O189" s="12"/>
      <c r="Q189" s="10"/>
      <c r="R189" s="11"/>
      <c r="S189" s="11"/>
      <c r="T189" s="12"/>
      <c r="V189" s="10"/>
      <c r="W189" s="11"/>
      <c r="X189" s="11"/>
      <c r="Y189" s="12"/>
      <c r="AA189" s="10"/>
      <c r="AB189" s="11"/>
      <c r="AC189" s="11"/>
      <c r="AD189" s="12"/>
      <c r="AF189" s="10"/>
      <c r="AG189" s="11"/>
      <c r="AH189" s="11"/>
      <c r="AI189" s="12"/>
      <c r="AK189" s="10"/>
      <c r="AL189" s="11"/>
      <c r="AM189" s="11"/>
      <c r="AN189" s="12"/>
      <c r="AP189" s="10"/>
      <c r="AQ189" s="11"/>
      <c r="AR189" s="11"/>
      <c r="AS189" s="12"/>
      <c r="AU189" s="10"/>
      <c r="AV189" s="11"/>
      <c r="AW189" s="11"/>
      <c r="AX189" s="12"/>
      <c r="AZ189" s="10"/>
      <c r="BA189" s="11"/>
      <c r="BB189" s="11"/>
      <c r="BC189" s="12"/>
      <c r="BE189" s="10"/>
      <c r="BF189" s="11"/>
      <c r="BG189" s="11"/>
      <c r="BH189" s="12"/>
      <c r="BJ189" s="10"/>
      <c r="BK189" s="11"/>
      <c r="BL189" s="11"/>
      <c r="BM189" s="12"/>
      <c r="BO189" s="10"/>
      <c r="BP189" s="11"/>
      <c r="BQ189" s="11"/>
      <c r="BR189" s="12"/>
      <c r="BT189" s="10"/>
      <c r="BU189" s="11"/>
      <c r="BV189" s="11"/>
      <c r="BW189" s="12"/>
      <c r="BY189" s="10"/>
      <c r="BZ189" s="11"/>
      <c r="CA189" s="11"/>
      <c r="CB189" s="12"/>
      <c r="CD189" s="10"/>
      <c r="CE189" s="11"/>
      <c r="CF189" s="11"/>
      <c r="CG189" s="12"/>
      <c r="CI189" s="10"/>
      <c r="CJ189" s="11"/>
      <c r="CK189" s="11"/>
      <c r="CL189" s="12"/>
      <c r="CN189" s="10"/>
      <c r="CO189" s="11"/>
      <c r="CP189" s="11"/>
      <c r="CQ189" s="12"/>
      <c r="CS189" s="10"/>
      <c r="CT189" s="11"/>
      <c r="CU189" s="11"/>
      <c r="CV189" s="12"/>
      <c r="CX189" s="10"/>
      <c r="CY189" s="11"/>
      <c r="CZ189" s="11"/>
      <c r="DA189" s="12"/>
      <c r="DC189" s="10"/>
      <c r="DD189" s="11"/>
      <c r="DE189" s="11"/>
      <c r="DF189" s="12"/>
      <c r="DH189" s="10"/>
      <c r="DI189" s="11"/>
      <c r="DJ189" s="11"/>
      <c r="DK189" s="12"/>
      <c r="DM189" s="10"/>
      <c r="DN189" s="11"/>
      <c r="DO189" s="11"/>
      <c r="DP189" s="12"/>
      <c r="DR189" s="10"/>
      <c r="DS189" s="11"/>
      <c r="DT189" s="11"/>
      <c r="DU189" s="12"/>
      <c r="DW189" s="10"/>
      <c r="DX189" s="11"/>
      <c r="DY189" s="11"/>
      <c r="DZ189" s="12"/>
      <c r="EB189" s="10"/>
      <c r="EC189" s="11"/>
      <c r="ED189" s="11"/>
      <c r="EE189" s="12"/>
      <c r="EG189" s="10"/>
      <c r="EH189" s="11"/>
      <c r="EI189" s="11"/>
      <c r="EJ189" s="12"/>
      <c r="EL189" s="10"/>
      <c r="EM189" s="11"/>
      <c r="EN189" s="11"/>
      <c r="EO189" s="12"/>
      <c r="EQ189" s="10"/>
      <c r="ER189" s="11"/>
      <c r="ES189" s="11"/>
      <c r="ET189" s="12"/>
      <c r="EV189" s="10"/>
      <c r="EW189" s="11"/>
      <c r="EX189" s="11"/>
      <c r="EY189" s="12"/>
      <c r="FA189" s="10"/>
      <c r="FB189" s="11"/>
      <c r="FC189" s="11"/>
      <c r="FD189" s="12"/>
      <c r="FF189" s="10"/>
      <c r="FG189" s="11"/>
      <c r="FH189" s="11"/>
      <c r="FI189" s="12"/>
      <c r="FK189" s="10"/>
      <c r="FL189" s="11"/>
      <c r="FM189" s="11"/>
      <c r="FN189" s="12"/>
      <c r="FP189" s="10"/>
      <c r="FQ189" s="11"/>
      <c r="FR189" s="11"/>
      <c r="FS189" s="12"/>
      <c r="FU189" s="10"/>
      <c r="FV189" s="11"/>
      <c r="FW189" s="11"/>
      <c r="FX189" s="12"/>
      <c r="FZ189" s="10"/>
      <c r="GA189" s="11"/>
      <c r="GB189" s="11"/>
      <c r="GC189" s="12"/>
      <c r="GE189" s="10"/>
      <c r="GF189" s="11"/>
      <c r="GG189" s="11"/>
      <c r="GH189" s="12"/>
      <c r="GJ189" s="10"/>
      <c r="GK189" s="11"/>
      <c r="GL189" s="11"/>
      <c r="GM189" s="12"/>
      <c r="GO189" s="10"/>
      <c r="GP189" s="11"/>
      <c r="GQ189" s="11"/>
      <c r="GR189" s="12"/>
      <c r="GT189" s="10"/>
      <c r="GU189" s="11"/>
      <c r="GV189" s="11"/>
      <c r="GW189" s="12"/>
      <c r="GY189" s="10"/>
      <c r="GZ189" s="11"/>
      <c r="HA189" s="11"/>
      <c r="HB189" s="12"/>
      <c r="HD189" s="10"/>
      <c r="HE189" s="11"/>
      <c r="HF189" s="11"/>
      <c r="HG189" s="12"/>
      <c r="HI189" s="10"/>
      <c r="HJ189" s="11"/>
      <c r="HK189" s="11"/>
      <c r="HL189" s="12"/>
      <c r="HN189" s="10"/>
      <c r="HO189" s="11"/>
      <c r="HP189" s="11"/>
      <c r="HQ189" s="12"/>
      <c r="HS189" s="10"/>
      <c r="HT189" s="11"/>
      <c r="HU189" s="11"/>
      <c r="HV189" s="12"/>
      <c r="HX189" s="10"/>
      <c r="HY189" s="11"/>
      <c r="HZ189" s="11"/>
      <c r="IA189" s="12"/>
      <c r="IC189" s="10"/>
      <c r="ID189" s="11"/>
      <c r="IE189" s="11"/>
      <c r="IF189" s="12"/>
      <c r="IH189" s="10"/>
      <c r="II189" s="11"/>
      <c r="IJ189" s="11"/>
      <c r="IK189" s="12"/>
      <c r="IM189" s="10"/>
      <c r="IN189" s="11"/>
      <c r="IO189" s="11"/>
      <c r="IP189" s="12"/>
      <c r="IR189" s="10"/>
      <c r="IS189" s="11"/>
      <c r="IT189" s="11"/>
      <c r="IU189" s="12"/>
    </row>
    <row r="190" spans="1:255">
      <c r="A190" s="36">
        <v>44883</v>
      </c>
      <c r="B190" s="9" t="s">
        <v>116</v>
      </c>
      <c r="C190" s="11"/>
      <c r="D190" s="11">
        <v>9805.1299999999992</v>
      </c>
      <c r="E190" s="15">
        <f t="shared" si="3"/>
        <v>503117.54000000044</v>
      </c>
      <c r="G190" s="10"/>
      <c r="H190" s="11"/>
      <c r="I190"/>
      <c r="J190" s="12"/>
      <c r="L190" s="10"/>
      <c r="M190" s="11"/>
      <c r="N190" s="11"/>
      <c r="O190" s="12"/>
      <c r="Q190" s="10"/>
      <c r="R190" s="11"/>
      <c r="S190" s="11"/>
      <c r="T190" s="12"/>
      <c r="V190" s="10"/>
      <c r="W190" s="11"/>
      <c r="X190" s="11"/>
      <c r="Y190" s="12"/>
      <c r="AA190" s="10"/>
      <c r="AB190" s="11"/>
      <c r="AC190" s="11"/>
      <c r="AD190" s="12"/>
      <c r="AF190" s="10"/>
      <c r="AG190" s="11"/>
      <c r="AH190" s="11"/>
      <c r="AI190" s="12"/>
      <c r="AK190" s="10"/>
      <c r="AL190" s="11"/>
      <c r="AM190" s="11"/>
      <c r="AN190" s="12"/>
      <c r="AP190" s="10"/>
      <c r="AQ190" s="11"/>
      <c r="AR190" s="11"/>
      <c r="AS190" s="12"/>
      <c r="AU190" s="10"/>
      <c r="AV190" s="11"/>
      <c r="AW190" s="11"/>
      <c r="AX190" s="12"/>
      <c r="AZ190" s="10"/>
      <c r="BA190" s="11"/>
      <c r="BB190" s="11"/>
      <c r="BC190" s="12"/>
      <c r="BE190" s="10"/>
      <c r="BF190" s="11"/>
      <c r="BG190" s="11"/>
      <c r="BH190" s="12"/>
      <c r="BJ190" s="10"/>
      <c r="BK190" s="11"/>
      <c r="BL190" s="11"/>
      <c r="BM190" s="12"/>
      <c r="BO190" s="10"/>
      <c r="BP190" s="11"/>
      <c r="BQ190" s="11"/>
      <c r="BR190" s="12"/>
      <c r="BT190" s="10"/>
      <c r="BU190" s="11"/>
      <c r="BV190" s="11"/>
      <c r="BW190" s="12"/>
      <c r="BY190" s="10"/>
      <c r="BZ190" s="11"/>
      <c r="CA190" s="11"/>
      <c r="CB190" s="12"/>
      <c r="CD190" s="10"/>
      <c r="CE190" s="11"/>
      <c r="CF190" s="11"/>
      <c r="CG190" s="12"/>
      <c r="CI190" s="10"/>
      <c r="CJ190" s="11"/>
      <c r="CK190" s="11"/>
      <c r="CL190" s="12"/>
      <c r="CN190" s="10"/>
      <c r="CO190" s="11"/>
      <c r="CP190" s="11"/>
      <c r="CQ190" s="12"/>
      <c r="CS190" s="10"/>
      <c r="CT190" s="11"/>
      <c r="CU190" s="11"/>
      <c r="CV190" s="12"/>
      <c r="CX190" s="10"/>
      <c r="CY190" s="11"/>
      <c r="CZ190" s="11"/>
      <c r="DA190" s="12"/>
      <c r="DC190" s="10"/>
      <c r="DD190" s="11"/>
      <c r="DE190" s="11"/>
      <c r="DF190" s="12"/>
      <c r="DH190" s="10"/>
      <c r="DI190" s="11"/>
      <c r="DJ190" s="11"/>
      <c r="DK190" s="12"/>
      <c r="DM190" s="10"/>
      <c r="DN190" s="11"/>
      <c r="DO190" s="11"/>
      <c r="DP190" s="12"/>
      <c r="DR190" s="10"/>
      <c r="DS190" s="11"/>
      <c r="DT190" s="11"/>
      <c r="DU190" s="12"/>
      <c r="DW190" s="10"/>
      <c r="DX190" s="11"/>
      <c r="DY190" s="11"/>
      <c r="DZ190" s="12"/>
      <c r="EB190" s="10"/>
      <c r="EC190" s="11"/>
      <c r="ED190" s="11"/>
      <c r="EE190" s="12"/>
      <c r="EG190" s="10"/>
      <c r="EH190" s="11"/>
      <c r="EI190" s="11"/>
      <c r="EJ190" s="12"/>
      <c r="EL190" s="10"/>
      <c r="EM190" s="11"/>
      <c r="EN190" s="11"/>
      <c r="EO190" s="12"/>
      <c r="EQ190" s="10"/>
      <c r="ER190" s="11"/>
      <c r="ES190" s="11"/>
      <c r="ET190" s="12"/>
      <c r="EV190" s="10"/>
      <c r="EW190" s="11"/>
      <c r="EX190" s="11"/>
      <c r="EY190" s="12"/>
      <c r="FA190" s="10"/>
      <c r="FB190" s="11"/>
      <c r="FC190" s="11"/>
      <c r="FD190" s="12"/>
      <c r="FF190" s="10"/>
      <c r="FG190" s="11"/>
      <c r="FH190" s="11"/>
      <c r="FI190" s="12"/>
      <c r="FK190" s="10"/>
      <c r="FL190" s="11"/>
      <c r="FM190" s="11"/>
      <c r="FN190" s="12"/>
      <c r="FP190" s="10"/>
      <c r="FQ190" s="11"/>
      <c r="FR190" s="11"/>
      <c r="FS190" s="12"/>
      <c r="FU190" s="10"/>
      <c r="FV190" s="11"/>
      <c r="FW190" s="11"/>
      <c r="FX190" s="12"/>
      <c r="FZ190" s="10"/>
      <c r="GA190" s="11"/>
      <c r="GB190" s="11"/>
      <c r="GC190" s="12"/>
      <c r="GE190" s="10"/>
      <c r="GF190" s="11"/>
      <c r="GG190" s="11"/>
      <c r="GH190" s="12"/>
      <c r="GJ190" s="10"/>
      <c r="GK190" s="11"/>
      <c r="GL190" s="11"/>
      <c r="GM190" s="12"/>
      <c r="GO190" s="10"/>
      <c r="GP190" s="11"/>
      <c r="GQ190" s="11"/>
      <c r="GR190" s="12"/>
      <c r="GT190" s="10"/>
      <c r="GU190" s="11"/>
      <c r="GV190" s="11"/>
      <c r="GW190" s="12"/>
      <c r="GY190" s="10"/>
      <c r="GZ190" s="11"/>
      <c r="HA190" s="11"/>
      <c r="HB190" s="12"/>
      <c r="HD190" s="10"/>
      <c r="HE190" s="11"/>
      <c r="HF190" s="11"/>
      <c r="HG190" s="12"/>
      <c r="HI190" s="10"/>
      <c r="HJ190" s="11"/>
      <c r="HK190" s="11"/>
      <c r="HL190" s="12"/>
      <c r="HN190" s="10"/>
      <c r="HO190" s="11"/>
      <c r="HP190" s="11"/>
      <c r="HQ190" s="12"/>
      <c r="HS190" s="10"/>
      <c r="HT190" s="11"/>
      <c r="HU190" s="11"/>
      <c r="HV190" s="12"/>
      <c r="HX190" s="10"/>
      <c r="HY190" s="11"/>
      <c r="HZ190" s="11"/>
      <c r="IA190" s="12"/>
      <c r="IC190" s="10"/>
      <c r="ID190" s="11"/>
      <c r="IE190" s="11"/>
      <c r="IF190" s="12"/>
      <c r="IH190" s="10"/>
      <c r="II190" s="11"/>
      <c r="IJ190" s="11"/>
      <c r="IK190" s="12"/>
      <c r="IM190" s="10"/>
      <c r="IN190" s="11"/>
      <c r="IO190" s="11"/>
      <c r="IP190" s="12"/>
      <c r="IR190" s="10"/>
      <c r="IS190" s="11"/>
      <c r="IT190" s="11"/>
      <c r="IU190" s="12"/>
    </row>
    <row r="191" spans="1:255">
      <c r="A191" s="36">
        <v>44883</v>
      </c>
      <c r="B191" s="9" t="s">
        <v>20</v>
      </c>
      <c r="C191" s="11"/>
      <c r="D191" s="11">
        <v>3</v>
      </c>
      <c r="E191" s="15">
        <f t="shared" si="3"/>
        <v>503114.54000000044</v>
      </c>
      <c r="G191" s="10"/>
      <c r="H191" s="11"/>
      <c r="I191"/>
      <c r="J191" s="12"/>
      <c r="L191" s="10"/>
      <c r="M191" s="11"/>
      <c r="N191" s="11"/>
      <c r="O191" s="12"/>
      <c r="Q191" s="10"/>
      <c r="R191" s="11"/>
      <c r="S191" s="11"/>
      <c r="T191" s="12"/>
      <c r="V191" s="10"/>
      <c r="W191" s="11"/>
      <c r="X191" s="11"/>
      <c r="Y191" s="12"/>
      <c r="AA191" s="10"/>
      <c r="AB191" s="11"/>
      <c r="AC191" s="11"/>
      <c r="AD191" s="12"/>
      <c r="AF191" s="10"/>
      <c r="AG191" s="11"/>
      <c r="AH191" s="11"/>
      <c r="AI191" s="12"/>
      <c r="AK191" s="10"/>
      <c r="AL191" s="11"/>
      <c r="AM191" s="11"/>
      <c r="AN191" s="12"/>
      <c r="AP191" s="10"/>
      <c r="AQ191" s="11"/>
      <c r="AR191" s="11"/>
      <c r="AS191" s="12"/>
      <c r="AU191" s="10"/>
      <c r="AV191" s="11"/>
      <c r="AW191" s="11"/>
      <c r="AX191" s="12"/>
      <c r="AZ191" s="10"/>
      <c r="BA191" s="11"/>
      <c r="BB191" s="11"/>
      <c r="BC191" s="12"/>
      <c r="BE191" s="10"/>
      <c r="BF191" s="11"/>
      <c r="BG191" s="11"/>
      <c r="BH191" s="12"/>
      <c r="BJ191" s="10"/>
      <c r="BK191" s="11"/>
      <c r="BL191" s="11"/>
      <c r="BM191" s="12"/>
      <c r="BO191" s="10"/>
      <c r="BP191" s="11"/>
      <c r="BQ191" s="11"/>
      <c r="BR191" s="12"/>
      <c r="BT191" s="10"/>
      <c r="BU191" s="11"/>
      <c r="BV191" s="11"/>
      <c r="BW191" s="12"/>
      <c r="BY191" s="10"/>
      <c r="BZ191" s="11"/>
      <c r="CA191" s="11"/>
      <c r="CB191" s="12"/>
      <c r="CD191" s="10"/>
      <c r="CE191" s="11"/>
      <c r="CF191" s="11"/>
      <c r="CG191" s="12"/>
      <c r="CI191" s="10"/>
      <c r="CJ191" s="11"/>
      <c r="CK191" s="11"/>
      <c r="CL191" s="12"/>
      <c r="CN191" s="10"/>
      <c r="CO191" s="11"/>
      <c r="CP191" s="11"/>
      <c r="CQ191" s="12"/>
      <c r="CS191" s="10"/>
      <c r="CT191" s="11"/>
      <c r="CU191" s="11"/>
      <c r="CV191" s="12"/>
      <c r="CX191" s="10"/>
      <c r="CY191" s="11"/>
      <c r="CZ191" s="11"/>
      <c r="DA191" s="12"/>
      <c r="DC191" s="10"/>
      <c r="DD191" s="11"/>
      <c r="DE191" s="11"/>
      <c r="DF191" s="12"/>
      <c r="DH191" s="10"/>
      <c r="DI191" s="11"/>
      <c r="DJ191" s="11"/>
      <c r="DK191" s="12"/>
      <c r="DM191" s="10"/>
      <c r="DN191" s="11"/>
      <c r="DO191" s="11"/>
      <c r="DP191" s="12"/>
      <c r="DR191" s="10"/>
      <c r="DS191" s="11"/>
      <c r="DT191" s="11"/>
      <c r="DU191" s="12"/>
      <c r="DW191" s="10"/>
      <c r="DX191" s="11"/>
      <c r="DY191" s="11"/>
      <c r="DZ191" s="12"/>
      <c r="EB191" s="10"/>
      <c r="EC191" s="11"/>
      <c r="ED191" s="11"/>
      <c r="EE191" s="12"/>
      <c r="EG191" s="10"/>
      <c r="EH191" s="11"/>
      <c r="EI191" s="11"/>
      <c r="EJ191" s="12"/>
      <c r="EL191" s="10"/>
      <c r="EM191" s="11"/>
      <c r="EN191" s="11"/>
      <c r="EO191" s="12"/>
      <c r="EQ191" s="10"/>
      <c r="ER191" s="11"/>
      <c r="ES191" s="11"/>
      <c r="ET191" s="12"/>
      <c r="EV191" s="10"/>
      <c r="EW191" s="11"/>
      <c r="EX191" s="11"/>
      <c r="EY191" s="12"/>
      <c r="FA191" s="10"/>
      <c r="FB191" s="11"/>
      <c r="FC191" s="11"/>
      <c r="FD191" s="12"/>
      <c r="FF191" s="10"/>
      <c r="FG191" s="11"/>
      <c r="FH191" s="11"/>
      <c r="FI191" s="12"/>
      <c r="FK191" s="10"/>
      <c r="FL191" s="11"/>
      <c r="FM191" s="11"/>
      <c r="FN191" s="12"/>
      <c r="FP191" s="10"/>
      <c r="FQ191" s="11"/>
      <c r="FR191" s="11"/>
      <c r="FS191" s="12"/>
      <c r="FU191" s="10"/>
      <c r="FV191" s="11"/>
      <c r="FW191" s="11"/>
      <c r="FX191" s="12"/>
      <c r="FZ191" s="10"/>
      <c r="GA191" s="11"/>
      <c r="GB191" s="11"/>
      <c r="GC191" s="12"/>
      <c r="GE191" s="10"/>
      <c r="GF191" s="11"/>
      <c r="GG191" s="11"/>
      <c r="GH191" s="12"/>
      <c r="GJ191" s="10"/>
      <c r="GK191" s="11"/>
      <c r="GL191" s="11"/>
      <c r="GM191" s="12"/>
      <c r="GO191" s="10"/>
      <c r="GP191" s="11"/>
      <c r="GQ191" s="11"/>
      <c r="GR191" s="12"/>
      <c r="GT191" s="10"/>
      <c r="GU191" s="11"/>
      <c r="GV191" s="11"/>
      <c r="GW191" s="12"/>
      <c r="GY191" s="10"/>
      <c r="GZ191" s="11"/>
      <c r="HA191" s="11"/>
      <c r="HB191" s="12"/>
      <c r="HD191" s="10"/>
      <c r="HE191" s="11"/>
      <c r="HF191" s="11"/>
      <c r="HG191" s="12"/>
      <c r="HI191" s="10"/>
      <c r="HJ191" s="11"/>
      <c r="HK191" s="11"/>
      <c r="HL191" s="12"/>
      <c r="HN191" s="10"/>
      <c r="HO191" s="11"/>
      <c r="HP191" s="11"/>
      <c r="HQ191" s="12"/>
      <c r="HS191" s="10"/>
      <c r="HT191" s="11"/>
      <c r="HU191" s="11"/>
      <c r="HV191" s="12"/>
      <c r="HX191" s="10"/>
      <c r="HY191" s="11"/>
      <c r="HZ191" s="11"/>
      <c r="IA191" s="12"/>
      <c r="IC191" s="10"/>
      <c r="ID191" s="11"/>
      <c r="IE191" s="11"/>
      <c r="IF191" s="12"/>
      <c r="IH191" s="10"/>
      <c r="II191" s="11"/>
      <c r="IJ191" s="11"/>
      <c r="IK191" s="12"/>
      <c r="IM191" s="10"/>
      <c r="IN191" s="11"/>
      <c r="IO191" s="11"/>
      <c r="IP191" s="12"/>
      <c r="IR191" s="10"/>
      <c r="IS191" s="11"/>
      <c r="IT191" s="11"/>
      <c r="IU191" s="12"/>
    </row>
    <row r="192" spans="1:255">
      <c r="A192" s="36">
        <v>44883</v>
      </c>
      <c r="B192" s="9" t="s">
        <v>117</v>
      </c>
      <c r="C192" s="11"/>
      <c r="D192" s="11">
        <v>68957.87</v>
      </c>
      <c r="E192" s="15">
        <f t="shared" si="3"/>
        <v>434156.67000000045</v>
      </c>
      <c r="G192" s="10"/>
      <c r="H192" s="11"/>
      <c r="I192"/>
      <c r="J192" s="12"/>
      <c r="L192" s="10"/>
      <c r="M192" s="11"/>
      <c r="N192" s="11"/>
      <c r="O192" s="12"/>
      <c r="Q192" s="10"/>
      <c r="R192" s="11"/>
      <c r="S192" s="11"/>
      <c r="T192" s="12"/>
      <c r="V192" s="10"/>
      <c r="W192" s="11"/>
      <c r="X192" s="11"/>
      <c r="Y192" s="12"/>
      <c r="AA192" s="10"/>
      <c r="AB192" s="11"/>
      <c r="AC192" s="11"/>
      <c r="AD192" s="12"/>
      <c r="AF192" s="10"/>
      <c r="AG192" s="11"/>
      <c r="AH192" s="11"/>
      <c r="AI192" s="12"/>
      <c r="AK192" s="10"/>
      <c r="AL192" s="11"/>
      <c r="AM192" s="11"/>
      <c r="AN192" s="12"/>
      <c r="AP192" s="10"/>
      <c r="AQ192" s="11"/>
      <c r="AR192" s="11"/>
      <c r="AS192" s="12"/>
      <c r="AU192" s="10"/>
      <c r="AV192" s="11"/>
      <c r="AW192" s="11"/>
      <c r="AX192" s="12"/>
      <c r="AZ192" s="10"/>
      <c r="BA192" s="11"/>
      <c r="BB192" s="11"/>
      <c r="BC192" s="12"/>
      <c r="BE192" s="10"/>
      <c r="BF192" s="11"/>
      <c r="BG192" s="11"/>
      <c r="BH192" s="12"/>
      <c r="BJ192" s="10"/>
      <c r="BK192" s="11"/>
      <c r="BL192" s="11"/>
      <c r="BM192" s="12"/>
      <c r="BO192" s="10"/>
      <c r="BP192" s="11"/>
      <c r="BQ192" s="11"/>
      <c r="BR192" s="12"/>
      <c r="BT192" s="10"/>
      <c r="BU192" s="11"/>
      <c r="BV192" s="11"/>
      <c r="BW192" s="12"/>
      <c r="BY192" s="10"/>
      <c r="BZ192" s="11"/>
      <c r="CA192" s="11"/>
      <c r="CB192" s="12"/>
      <c r="CD192" s="10"/>
      <c r="CE192" s="11"/>
      <c r="CF192" s="11"/>
      <c r="CG192" s="12"/>
      <c r="CI192" s="10"/>
      <c r="CJ192" s="11"/>
      <c r="CK192" s="11"/>
      <c r="CL192" s="12"/>
      <c r="CN192" s="10"/>
      <c r="CO192" s="11"/>
      <c r="CP192" s="11"/>
      <c r="CQ192" s="12"/>
      <c r="CS192" s="10"/>
      <c r="CT192" s="11"/>
      <c r="CU192" s="11"/>
      <c r="CV192" s="12"/>
      <c r="CX192" s="10"/>
      <c r="CY192" s="11"/>
      <c r="CZ192" s="11"/>
      <c r="DA192" s="12"/>
      <c r="DC192" s="10"/>
      <c r="DD192" s="11"/>
      <c r="DE192" s="11"/>
      <c r="DF192" s="12"/>
      <c r="DH192" s="10"/>
      <c r="DI192" s="11"/>
      <c r="DJ192" s="11"/>
      <c r="DK192" s="12"/>
      <c r="DM192" s="10"/>
      <c r="DN192" s="11"/>
      <c r="DO192" s="11"/>
      <c r="DP192" s="12"/>
      <c r="DR192" s="10"/>
      <c r="DS192" s="11"/>
      <c r="DT192" s="11"/>
      <c r="DU192" s="12"/>
      <c r="DW192" s="10"/>
      <c r="DX192" s="11"/>
      <c r="DY192" s="11"/>
      <c r="DZ192" s="12"/>
      <c r="EB192" s="10"/>
      <c r="EC192" s="11"/>
      <c r="ED192" s="11"/>
      <c r="EE192" s="12"/>
      <c r="EG192" s="10"/>
      <c r="EH192" s="11"/>
      <c r="EI192" s="11"/>
      <c r="EJ192" s="12"/>
      <c r="EL192" s="10"/>
      <c r="EM192" s="11"/>
      <c r="EN192" s="11"/>
      <c r="EO192" s="12"/>
      <c r="EQ192" s="10"/>
      <c r="ER192" s="11"/>
      <c r="ES192" s="11"/>
      <c r="ET192" s="12"/>
      <c r="EV192" s="10"/>
      <c r="EW192" s="11"/>
      <c r="EX192" s="11"/>
      <c r="EY192" s="12"/>
      <c r="FA192" s="10"/>
      <c r="FB192" s="11"/>
      <c r="FC192" s="11"/>
      <c r="FD192" s="12"/>
      <c r="FF192" s="10"/>
      <c r="FG192" s="11"/>
      <c r="FH192" s="11"/>
      <c r="FI192" s="12"/>
      <c r="FK192" s="10"/>
      <c r="FL192" s="11"/>
      <c r="FM192" s="11"/>
      <c r="FN192" s="12"/>
      <c r="FP192" s="10"/>
      <c r="FQ192" s="11"/>
      <c r="FR192" s="11"/>
      <c r="FS192" s="12"/>
      <c r="FU192" s="10"/>
      <c r="FV192" s="11"/>
      <c r="FW192" s="11"/>
      <c r="FX192" s="12"/>
      <c r="FZ192" s="10"/>
      <c r="GA192" s="11"/>
      <c r="GB192" s="11"/>
      <c r="GC192" s="12"/>
      <c r="GE192" s="10"/>
      <c r="GF192" s="11"/>
      <c r="GG192" s="11"/>
      <c r="GH192" s="12"/>
      <c r="GJ192" s="10"/>
      <c r="GK192" s="11"/>
      <c r="GL192" s="11"/>
      <c r="GM192" s="12"/>
      <c r="GO192" s="10"/>
      <c r="GP192" s="11"/>
      <c r="GQ192" s="11"/>
      <c r="GR192" s="12"/>
      <c r="GT192" s="10"/>
      <c r="GU192" s="11"/>
      <c r="GV192" s="11"/>
      <c r="GW192" s="12"/>
      <c r="GY192" s="10"/>
      <c r="GZ192" s="11"/>
      <c r="HA192" s="11"/>
      <c r="HB192" s="12"/>
      <c r="HD192" s="10"/>
      <c r="HE192" s="11"/>
      <c r="HF192" s="11"/>
      <c r="HG192" s="12"/>
      <c r="HI192" s="10"/>
      <c r="HJ192" s="11"/>
      <c r="HK192" s="11"/>
      <c r="HL192" s="12"/>
      <c r="HN192" s="10"/>
      <c r="HO192" s="11"/>
      <c r="HP192" s="11"/>
      <c r="HQ192" s="12"/>
      <c r="HS192" s="10"/>
      <c r="HT192" s="11"/>
      <c r="HU192" s="11"/>
      <c r="HV192" s="12"/>
      <c r="HX192" s="10"/>
      <c r="HY192" s="11"/>
      <c r="HZ192" s="11"/>
      <c r="IA192" s="12"/>
      <c r="IC192" s="10"/>
      <c r="ID192" s="11"/>
      <c r="IE192" s="11"/>
      <c r="IF192" s="12"/>
      <c r="IH192" s="10"/>
      <c r="II192" s="11"/>
      <c r="IJ192" s="11"/>
      <c r="IK192" s="12"/>
      <c r="IM192" s="10"/>
      <c r="IN192" s="11"/>
      <c r="IO192" s="11"/>
      <c r="IP192" s="12"/>
      <c r="IR192" s="10"/>
      <c r="IS192" s="11"/>
      <c r="IT192" s="11"/>
      <c r="IU192" s="12"/>
    </row>
    <row r="193" spans="1:255">
      <c r="A193" s="36">
        <v>44883</v>
      </c>
      <c r="B193" s="9" t="s">
        <v>20</v>
      </c>
      <c r="C193" s="11"/>
      <c r="D193" s="11">
        <v>3</v>
      </c>
      <c r="E193" s="15">
        <f t="shared" si="3"/>
        <v>434153.67000000045</v>
      </c>
      <c r="G193" s="10"/>
      <c r="H193" s="11"/>
      <c r="I193"/>
      <c r="J193" s="12"/>
      <c r="L193" s="10"/>
      <c r="M193" s="11"/>
      <c r="N193" s="11"/>
      <c r="O193" s="12"/>
      <c r="Q193" s="10"/>
      <c r="R193" s="11"/>
      <c r="S193" s="11"/>
      <c r="T193" s="12"/>
      <c r="V193" s="10"/>
      <c r="W193" s="11"/>
      <c r="X193" s="11"/>
      <c r="Y193" s="12"/>
      <c r="AA193" s="10"/>
      <c r="AB193" s="11"/>
      <c r="AC193" s="11"/>
      <c r="AD193" s="12"/>
      <c r="AF193" s="10"/>
      <c r="AG193" s="11"/>
      <c r="AH193" s="11"/>
      <c r="AI193" s="12"/>
      <c r="AK193" s="10"/>
      <c r="AL193" s="11"/>
      <c r="AM193" s="11"/>
      <c r="AN193" s="12"/>
      <c r="AP193" s="10"/>
      <c r="AQ193" s="11"/>
      <c r="AR193" s="11"/>
      <c r="AS193" s="12"/>
      <c r="AU193" s="10"/>
      <c r="AV193" s="11"/>
      <c r="AW193" s="11"/>
      <c r="AX193" s="12"/>
      <c r="AZ193" s="10"/>
      <c r="BA193" s="11"/>
      <c r="BB193" s="11"/>
      <c r="BC193" s="12"/>
      <c r="BE193" s="10"/>
      <c r="BF193" s="11"/>
      <c r="BG193" s="11"/>
      <c r="BH193" s="12"/>
      <c r="BJ193" s="10"/>
      <c r="BK193" s="11"/>
      <c r="BL193" s="11"/>
      <c r="BM193" s="12"/>
      <c r="BO193" s="10"/>
      <c r="BP193" s="11"/>
      <c r="BQ193" s="11"/>
      <c r="BR193" s="12"/>
      <c r="BT193" s="10"/>
      <c r="BU193" s="11"/>
      <c r="BV193" s="11"/>
      <c r="BW193" s="12"/>
      <c r="BY193" s="10"/>
      <c r="BZ193" s="11"/>
      <c r="CA193" s="11"/>
      <c r="CB193" s="12"/>
      <c r="CD193" s="10"/>
      <c r="CE193" s="11"/>
      <c r="CF193" s="11"/>
      <c r="CG193" s="12"/>
      <c r="CI193" s="10"/>
      <c r="CJ193" s="11"/>
      <c r="CK193" s="11"/>
      <c r="CL193" s="12"/>
      <c r="CN193" s="10"/>
      <c r="CO193" s="11"/>
      <c r="CP193" s="11"/>
      <c r="CQ193" s="12"/>
      <c r="CS193" s="10"/>
      <c r="CT193" s="11"/>
      <c r="CU193" s="11"/>
      <c r="CV193" s="12"/>
      <c r="CX193" s="10"/>
      <c r="CY193" s="11"/>
      <c r="CZ193" s="11"/>
      <c r="DA193" s="12"/>
      <c r="DC193" s="10"/>
      <c r="DD193" s="11"/>
      <c r="DE193" s="11"/>
      <c r="DF193" s="12"/>
      <c r="DH193" s="10"/>
      <c r="DI193" s="11"/>
      <c r="DJ193" s="11"/>
      <c r="DK193" s="12"/>
      <c r="DM193" s="10"/>
      <c r="DN193" s="11"/>
      <c r="DO193" s="11"/>
      <c r="DP193" s="12"/>
      <c r="DR193" s="10"/>
      <c r="DS193" s="11"/>
      <c r="DT193" s="11"/>
      <c r="DU193" s="12"/>
      <c r="DW193" s="10"/>
      <c r="DX193" s="11"/>
      <c r="DY193" s="11"/>
      <c r="DZ193" s="12"/>
      <c r="EB193" s="10"/>
      <c r="EC193" s="11"/>
      <c r="ED193" s="11"/>
      <c r="EE193" s="12"/>
      <c r="EG193" s="10"/>
      <c r="EH193" s="11"/>
      <c r="EI193" s="11"/>
      <c r="EJ193" s="12"/>
      <c r="EL193" s="10"/>
      <c r="EM193" s="11"/>
      <c r="EN193" s="11"/>
      <c r="EO193" s="12"/>
      <c r="EQ193" s="10"/>
      <c r="ER193" s="11"/>
      <c r="ES193" s="11"/>
      <c r="ET193" s="12"/>
      <c r="EV193" s="10"/>
      <c r="EW193" s="11"/>
      <c r="EX193" s="11"/>
      <c r="EY193" s="12"/>
      <c r="FA193" s="10"/>
      <c r="FB193" s="11"/>
      <c r="FC193" s="11"/>
      <c r="FD193" s="12"/>
      <c r="FF193" s="10"/>
      <c r="FG193" s="11"/>
      <c r="FH193" s="11"/>
      <c r="FI193" s="12"/>
      <c r="FK193" s="10"/>
      <c r="FL193" s="11"/>
      <c r="FM193" s="11"/>
      <c r="FN193" s="12"/>
      <c r="FP193" s="10"/>
      <c r="FQ193" s="11"/>
      <c r="FR193" s="11"/>
      <c r="FS193" s="12"/>
      <c r="FU193" s="10"/>
      <c r="FV193" s="11"/>
      <c r="FW193" s="11"/>
      <c r="FX193" s="12"/>
      <c r="FZ193" s="10"/>
      <c r="GA193" s="11"/>
      <c r="GB193" s="11"/>
      <c r="GC193" s="12"/>
      <c r="GE193" s="10"/>
      <c r="GF193" s="11"/>
      <c r="GG193" s="11"/>
      <c r="GH193" s="12"/>
      <c r="GJ193" s="10"/>
      <c r="GK193" s="11"/>
      <c r="GL193" s="11"/>
      <c r="GM193" s="12"/>
      <c r="GO193" s="10"/>
      <c r="GP193" s="11"/>
      <c r="GQ193" s="11"/>
      <c r="GR193" s="12"/>
      <c r="GT193" s="10"/>
      <c r="GU193" s="11"/>
      <c r="GV193" s="11"/>
      <c r="GW193" s="12"/>
      <c r="GY193" s="10"/>
      <c r="GZ193" s="11"/>
      <c r="HA193" s="11"/>
      <c r="HB193" s="12"/>
      <c r="HD193" s="10"/>
      <c r="HE193" s="11"/>
      <c r="HF193" s="11"/>
      <c r="HG193" s="12"/>
      <c r="HI193" s="10"/>
      <c r="HJ193" s="11"/>
      <c r="HK193" s="11"/>
      <c r="HL193" s="12"/>
      <c r="HN193" s="10"/>
      <c r="HO193" s="11"/>
      <c r="HP193" s="11"/>
      <c r="HQ193" s="12"/>
      <c r="HS193" s="10"/>
      <c r="HT193" s="11"/>
      <c r="HU193" s="11"/>
      <c r="HV193" s="12"/>
      <c r="HX193" s="10"/>
      <c r="HY193" s="11"/>
      <c r="HZ193" s="11"/>
      <c r="IA193" s="12"/>
      <c r="IC193" s="10"/>
      <c r="ID193" s="11"/>
      <c r="IE193" s="11"/>
      <c r="IF193" s="12"/>
      <c r="IH193" s="10"/>
      <c r="II193" s="11"/>
      <c r="IJ193" s="11"/>
      <c r="IK193" s="12"/>
      <c r="IM193" s="10"/>
      <c r="IN193" s="11"/>
      <c r="IO193" s="11"/>
      <c r="IP193" s="12"/>
      <c r="IR193" s="10"/>
      <c r="IS193" s="11"/>
      <c r="IT193" s="11"/>
      <c r="IU193" s="12"/>
    </row>
    <row r="194" spans="1:255">
      <c r="A194" s="36">
        <v>44883</v>
      </c>
      <c r="B194" s="9" t="s">
        <v>110</v>
      </c>
      <c r="C194" s="11"/>
      <c r="D194" s="11">
        <v>12622.17</v>
      </c>
      <c r="E194" s="15">
        <f t="shared" si="3"/>
        <v>421531.50000000047</v>
      </c>
      <c r="G194" s="10"/>
      <c r="H194" s="11"/>
      <c r="I194"/>
      <c r="J194" s="12"/>
      <c r="L194" s="10"/>
      <c r="M194" s="11"/>
      <c r="N194" s="11"/>
      <c r="O194" s="12"/>
      <c r="Q194" s="10"/>
      <c r="R194" s="11"/>
      <c r="S194" s="11"/>
      <c r="T194" s="12"/>
      <c r="V194" s="10"/>
      <c r="W194" s="11"/>
      <c r="X194" s="11"/>
      <c r="Y194" s="12"/>
      <c r="AA194" s="10"/>
      <c r="AB194" s="11"/>
      <c r="AC194" s="11"/>
      <c r="AD194" s="12"/>
      <c r="AF194" s="10"/>
      <c r="AG194" s="11"/>
      <c r="AH194" s="11"/>
      <c r="AI194" s="12"/>
      <c r="AK194" s="10"/>
      <c r="AL194" s="11"/>
      <c r="AM194" s="11"/>
      <c r="AN194" s="12"/>
      <c r="AP194" s="10"/>
      <c r="AQ194" s="11"/>
      <c r="AR194" s="11"/>
      <c r="AS194" s="12"/>
      <c r="AU194" s="10"/>
      <c r="AV194" s="11"/>
      <c r="AW194" s="11"/>
      <c r="AX194" s="12"/>
      <c r="AZ194" s="10"/>
      <c r="BA194" s="11"/>
      <c r="BB194" s="11"/>
      <c r="BC194" s="12"/>
      <c r="BE194" s="10"/>
      <c r="BF194" s="11"/>
      <c r="BG194" s="11"/>
      <c r="BH194" s="12"/>
      <c r="BJ194" s="10"/>
      <c r="BK194" s="11"/>
      <c r="BL194" s="11"/>
      <c r="BM194" s="12"/>
      <c r="BO194" s="10"/>
      <c r="BP194" s="11"/>
      <c r="BQ194" s="11"/>
      <c r="BR194" s="12"/>
      <c r="BT194" s="10"/>
      <c r="BU194" s="11"/>
      <c r="BV194" s="11"/>
      <c r="BW194" s="12"/>
      <c r="BY194" s="10"/>
      <c r="BZ194" s="11"/>
      <c r="CA194" s="11"/>
      <c r="CB194" s="12"/>
      <c r="CD194" s="10"/>
      <c r="CE194" s="11"/>
      <c r="CF194" s="11"/>
      <c r="CG194" s="12"/>
      <c r="CI194" s="10"/>
      <c r="CJ194" s="11"/>
      <c r="CK194" s="11"/>
      <c r="CL194" s="12"/>
      <c r="CN194" s="10"/>
      <c r="CO194" s="11"/>
      <c r="CP194" s="11"/>
      <c r="CQ194" s="12"/>
      <c r="CS194" s="10"/>
      <c r="CT194" s="11"/>
      <c r="CU194" s="11"/>
      <c r="CV194" s="12"/>
      <c r="CX194" s="10"/>
      <c r="CY194" s="11"/>
      <c r="CZ194" s="11"/>
      <c r="DA194" s="12"/>
      <c r="DC194" s="10"/>
      <c r="DD194" s="11"/>
      <c r="DE194" s="11"/>
      <c r="DF194" s="12"/>
      <c r="DH194" s="10"/>
      <c r="DI194" s="11"/>
      <c r="DJ194" s="11"/>
      <c r="DK194" s="12"/>
      <c r="DM194" s="10"/>
      <c r="DN194" s="11"/>
      <c r="DO194" s="11"/>
      <c r="DP194" s="12"/>
      <c r="DR194" s="10"/>
      <c r="DS194" s="11"/>
      <c r="DT194" s="11"/>
      <c r="DU194" s="12"/>
      <c r="DW194" s="10"/>
      <c r="DX194" s="11"/>
      <c r="DY194" s="11"/>
      <c r="DZ194" s="12"/>
      <c r="EB194" s="10"/>
      <c r="EC194" s="11"/>
      <c r="ED194" s="11"/>
      <c r="EE194" s="12"/>
      <c r="EG194" s="10"/>
      <c r="EH194" s="11"/>
      <c r="EI194" s="11"/>
      <c r="EJ194" s="12"/>
      <c r="EL194" s="10"/>
      <c r="EM194" s="11"/>
      <c r="EN194" s="11"/>
      <c r="EO194" s="12"/>
      <c r="EQ194" s="10"/>
      <c r="ER194" s="11"/>
      <c r="ES194" s="11"/>
      <c r="ET194" s="12"/>
      <c r="EV194" s="10"/>
      <c r="EW194" s="11"/>
      <c r="EX194" s="11"/>
      <c r="EY194" s="12"/>
      <c r="FA194" s="10"/>
      <c r="FB194" s="11"/>
      <c r="FC194" s="11"/>
      <c r="FD194" s="12"/>
      <c r="FF194" s="10"/>
      <c r="FG194" s="11"/>
      <c r="FH194" s="11"/>
      <c r="FI194" s="12"/>
      <c r="FK194" s="10"/>
      <c r="FL194" s="11"/>
      <c r="FM194" s="11"/>
      <c r="FN194" s="12"/>
      <c r="FP194" s="10"/>
      <c r="FQ194" s="11"/>
      <c r="FR194" s="11"/>
      <c r="FS194" s="12"/>
      <c r="FU194" s="10"/>
      <c r="FV194" s="11"/>
      <c r="FW194" s="11"/>
      <c r="FX194" s="12"/>
      <c r="FZ194" s="10"/>
      <c r="GA194" s="11"/>
      <c r="GB194" s="11"/>
      <c r="GC194" s="12"/>
      <c r="GE194" s="10"/>
      <c r="GF194" s="11"/>
      <c r="GG194" s="11"/>
      <c r="GH194" s="12"/>
      <c r="GJ194" s="10"/>
      <c r="GK194" s="11"/>
      <c r="GL194" s="11"/>
      <c r="GM194" s="12"/>
      <c r="GO194" s="10"/>
      <c r="GP194" s="11"/>
      <c r="GQ194" s="11"/>
      <c r="GR194" s="12"/>
      <c r="GT194" s="10"/>
      <c r="GU194" s="11"/>
      <c r="GV194" s="11"/>
      <c r="GW194" s="12"/>
      <c r="GY194" s="10"/>
      <c r="GZ194" s="11"/>
      <c r="HA194" s="11"/>
      <c r="HB194" s="12"/>
      <c r="HD194" s="10"/>
      <c r="HE194" s="11"/>
      <c r="HF194" s="11"/>
      <c r="HG194" s="12"/>
      <c r="HI194" s="10"/>
      <c r="HJ194" s="11"/>
      <c r="HK194" s="11"/>
      <c r="HL194" s="12"/>
      <c r="HN194" s="10"/>
      <c r="HO194" s="11"/>
      <c r="HP194" s="11"/>
      <c r="HQ194" s="12"/>
      <c r="HS194" s="10"/>
      <c r="HT194" s="11"/>
      <c r="HU194" s="11"/>
      <c r="HV194" s="12"/>
      <c r="HX194" s="10"/>
      <c r="HY194" s="11"/>
      <c r="HZ194" s="11"/>
      <c r="IA194" s="12"/>
      <c r="IC194" s="10"/>
      <c r="ID194" s="11"/>
      <c r="IE194" s="11"/>
      <c r="IF194" s="12"/>
      <c r="IH194" s="10"/>
      <c r="II194" s="11"/>
      <c r="IJ194" s="11"/>
      <c r="IK194" s="12"/>
      <c r="IM194" s="10"/>
      <c r="IN194" s="11"/>
      <c r="IO194" s="11"/>
      <c r="IP194" s="12"/>
      <c r="IR194" s="10"/>
      <c r="IS194" s="11"/>
      <c r="IT194" s="11"/>
      <c r="IU194" s="12"/>
    </row>
    <row r="195" spans="1:255">
      <c r="A195" s="36">
        <v>44883</v>
      </c>
      <c r="B195" s="9" t="s">
        <v>20</v>
      </c>
      <c r="C195" s="11"/>
      <c r="D195" s="11">
        <v>3</v>
      </c>
      <c r="E195" s="15">
        <f t="shared" si="3"/>
        <v>421528.50000000047</v>
      </c>
      <c r="I195"/>
      <c r="J195" s="9"/>
    </row>
    <row r="196" spans="1:255">
      <c r="A196" s="36">
        <v>44889</v>
      </c>
      <c r="B196" s="9" t="s">
        <v>18</v>
      </c>
      <c r="C196" s="11"/>
      <c r="D196" s="11">
        <v>2292.2399999999998</v>
      </c>
      <c r="E196" s="15">
        <f t="shared" si="3"/>
        <v>419236.26000000047</v>
      </c>
      <c r="G196" s="10"/>
      <c r="H196" s="11"/>
      <c r="I196"/>
      <c r="J196" s="12"/>
      <c r="L196" s="10"/>
      <c r="M196" s="11"/>
      <c r="N196" s="11"/>
      <c r="O196" s="12"/>
      <c r="Q196" s="10"/>
      <c r="R196" s="11"/>
      <c r="S196" s="11"/>
      <c r="T196" s="12"/>
      <c r="V196" s="10"/>
      <c r="W196" s="11"/>
      <c r="X196" s="11"/>
      <c r="Y196" s="12"/>
      <c r="AA196" s="10"/>
      <c r="AB196" s="11"/>
      <c r="AC196" s="11"/>
      <c r="AD196" s="12"/>
      <c r="AF196" s="10"/>
      <c r="AG196" s="11"/>
      <c r="AH196" s="11"/>
      <c r="AI196" s="12"/>
      <c r="AK196" s="10"/>
      <c r="AL196" s="11"/>
      <c r="AM196" s="11"/>
      <c r="AN196" s="12"/>
      <c r="AP196" s="10"/>
      <c r="AQ196" s="11"/>
      <c r="AR196" s="11"/>
      <c r="AS196" s="12"/>
      <c r="AU196" s="10"/>
      <c r="AV196" s="11"/>
      <c r="AW196" s="11"/>
      <c r="AX196" s="12"/>
      <c r="AZ196" s="10"/>
      <c r="BA196" s="11"/>
      <c r="BB196" s="11"/>
      <c r="BC196" s="12"/>
      <c r="BE196" s="10"/>
      <c r="BF196" s="11"/>
      <c r="BG196" s="11"/>
      <c r="BH196" s="12"/>
      <c r="BJ196" s="10"/>
      <c r="BK196" s="11"/>
      <c r="BL196" s="11"/>
      <c r="BM196" s="12"/>
      <c r="BO196" s="10"/>
      <c r="BP196" s="11"/>
      <c r="BQ196" s="11"/>
      <c r="BR196" s="12"/>
      <c r="BT196" s="10"/>
      <c r="BU196" s="11"/>
      <c r="BV196" s="11"/>
      <c r="BW196" s="12"/>
      <c r="BY196" s="10"/>
      <c r="BZ196" s="11"/>
      <c r="CA196" s="11"/>
      <c r="CB196" s="12"/>
      <c r="CD196" s="10"/>
      <c r="CE196" s="11"/>
      <c r="CF196" s="11"/>
      <c r="CG196" s="12"/>
      <c r="CI196" s="10"/>
      <c r="CJ196" s="11"/>
      <c r="CK196" s="11"/>
      <c r="CL196" s="12"/>
      <c r="CN196" s="10"/>
      <c r="CO196" s="11"/>
      <c r="CP196" s="11"/>
      <c r="CQ196" s="12"/>
      <c r="CS196" s="10"/>
      <c r="CT196" s="11"/>
      <c r="CU196" s="11"/>
      <c r="CV196" s="12"/>
      <c r="CX196" s="10"/>
      <c r="CY196" s="11"/>
      <c r="CZ196" s="11"/>
      <c r="DA196" s="12"/>
      <c r="DC196" s="10"/>
      <c r="DD196" s="11"/>
      <c r="DE196" s="11"/>
      <c r="DF196" s="12"/>
      <c r="DH196" s="10"/>
      <c r="DI196" s="11"/>
      <c r="DJ196" s="11"/>
      <c r="DK196" s="12"/>
      <c r="DM196" s="10"/>
      <c r="DN196" s="11"/>
      <c r="DO196" s="11"/>
      <c r="DP196" s="12"/>
      <c r="DR196" s="10"/>
      <c r="DS196" s="11"/>
      <c r="DT196" s="11"/>
      <c r="DU196" s="12"/>
      <c r="DW196" s="10"/>
      <c r="DX196" s="11"/>
      <c r="DY196" s="11"/>
      <c r="DZ196" s="12"/>
      <c r="EB196" s="10"/>
      <c r="EC196" s="11"/>
      <c r="ED196" s="11"/>
      <c r="EE196" s="12"/>
      <c r="EG196" s="10"/>
      <c r="EH196" s="11"/>
      <c r="EI196" s="11"/>
      <c r="EJ196" s="12"/>
      <c r="EL196" s="10"/>
      <c r="EM196" s="11"/>
      <c r="EN196" s="11"/>
      <c r="EO196" s="12"/>
      <c r="EQ196" s="10"/>
      <c r="ER196" s="11"/>
      <c r="ES196" s="11"/>
      <c r="ET196" s="12"/>
      <c r="EV196" s="10"/>
      <c r="EW196" s="11"/>
      <c r="EX196" s="11"/>
      <c r="EY196" s="12"/>
      <c r="FA196" s="10"/>
      <c r="FB196" s="11"/>
      <c r="FC196" s="11"/>
      <c r="FD196" s="12"/>
      <c r="FF196" s="10"/>
      <c r="FG196" s="11"/>
      <c r="FH196" s="11"/>
      <c r="FI196" s="12"/>
      <c r="FK196" s="10"/>
      <c r="FL196" s="11"/>
      <c r="FM196" s="11"/>
      <c r="FN196" s="12"/>
      <c r="FP196" s="10"/>
      <c r="FQ196" s="11"/>
      <c r="FR196" s="11"/>
      <c r="FS196" s="12"/>
      <c r="FU196" s="10"/>
      <c r="FV196" s="11"/>
      <c r="FW196" s="11"/>
      <c r="FX196" s="12"/>
      <c r="FZ196" s="10"/>
      <c r="GA196" s="11"/>
      <c r="GB196" s="11"/>
      <c r="GC196" s="12"/>
      <c r="GE196" s="10"/>
      <c r="GF196" s="11"/>
      <c r="GG196" s="11"/>
      <c r="GH196" s="12"/>
      <c r="GJ196" s="10"/>
      <c r="GK196" s="11"/>
      <c r="GL196" s="11"/>
      <c r="GM196" s="12"/>
      <c r="GO196" s="10"/>
      <c r="GP196" s="11"/>
      <c r="GQ196" s="11"/>
      <c r="GR196" s="12"/>
      <c r="GT196" s="10"/>
      <c r="GU196" s="11"/>
      <c r="GV196" s="11"/>
      <c r="GW196" s="12"/>
      <c r="GY196" s="10"/>
      <c r="GZ196" s="11"/>
      <c r="HA196" s="11"/>
      <c r="HB196" s="12"/>
      <c r="HD196" s="10"/>
      <c r="HE196" s="11"/>
      <c r="HF196" s="11"/>
      <c r="HG196" s="12"/>
      <c r="HI196" s="10"/>
      <c r="HJ196" s="11"/>
      <c r="HK196" s="11"/>
      <c r="HL196" s="12"/>
      <c r="HN196" s="10"/>
      <c r="HO196" s="11"/>
      <c r="HP196" s="11"/>
      <c r="HQ196" s="12"/>
      <c r="HS196" s="10"/>
      <c r="HT196" s="11"/>
      <c r="HU196" s="11"/>
      <c r="HV196" s="12"/>
      <c r="HX196" s="10"/>
      <c r="HY196" s="11"/>
      <c r="HZ196" s="11"/>
      <c r="IA196" s="12"/>
      <c r="IC196" s="10"/>
      <c r="ID196" s="11"/>
      <c r="IE196" s="11"/>
      <c r="IF196" s="12"/>
      <c r="IH196" s="10"/>
      <c r="II196" s="11"/>
      <c r="IJ196" s="11"/>
      <c r="IK196" s="12"/>
      <c r="IM196" s="10"/>
      <c r="IN196" s="11"/>
      <c r="IO196" s="11"/>
      <c r="IP196" s="12"/>
      <c r="IR196" s="10"/>
      <c r="IS196" s="11"/>
      <c r="IT196" s="11"/>
      <c r="IU196" s="12"/>
    </row>
    <row r="197" spans="1:255">
      <c r="A197" s="36">
        <v>44889</v>
      </c>
      <c r="B197" s="9" t="s">
        <v>18</v>
      </c>
      <c r="C197" s="11"/>
      <c r="D197" s="11">
        <v>4278.12</v>
      </c>
      <c r="E197" s="15">
        <f t="shared" si="3"/>
        <v>414958.14000000048</v>
      </c>
      <c r="G197" s="10"/>
      <c r="H197" s="11"/>
      <c r="I197"/>
      <c r="J197" s="12"/>
      <c r="L197" s="10"/>
      <c r="M197" s="11"/>
      <c r="N197" s="11"/>
      <c r="O197" s="12"/>
      <c r="Q197" s="10"/>
      <c r="R197" s="11"/>
      <c r="S197" s="11"/>
      <c r="T197" s="12"/>
      <c r="V197" s="10"/>
      <c r="W197" s="11"/>
      <c r="X197" s="11"/>
      <c r="Y197" s="12"/>
      <c r="AA197" s="10"/>
      <c r="AB197" s="11"/>
      <c r="AC197" s="11"/>
      <c r="AD197" s="12"/>
      <c r="AF197" s="10"/>
      <c r="AG197" s="11"/>
      <c r="AH197" s="11"/>
      <c r="AI197" s="12"/>
      <c r="AK197" s="10"/>
      <c r="AL197" s="11"/>
      <c r="AM197" s="11"/>
      <c r="AN197" s="12"/>
      <c r="AP197" s="10"/>
      <c r="AQ197" s="11"/>
      <c r="AR197" s="11"/>
      <c r="AS197" s="12"/>
      <c r="AU197" s="10"/>
      <c r="AV197" s="11"/>
      <c r="AW197" s="11"/>
      <c r="AX197" s="12"/>
      <c r="AZ197" s="10"/>
      <c r="BA197" s="11"/>
      <c r="BB197" s="11"/>
      <c r="BC197" s="12"/>
      <c r="BE197" s="10"/>
      <c r="BF197" s="11"/>
      <c r="BG197" s="11"/>
      <c r="BH197" s="12"/>
      <c r="BJ197" s="10"/>
      <c r="BK197" s="11"/>
      <c r="BL197" s="11"/>
      <c r="BM197" s="12"/>
      <c r="BO197" s="10"/>
      <c r="BP197" s="11"/>
      <c r="BQ197" s="11"/>
      <c r="BR197" s="12"/>
      <c r="BT197" s="10"/>
      <c r="BU197" s="11"/>
      <c r="BV197" s="11"/>
      <c r="BW197" s="12"/>
      <c r="BY197" s="10"/>
      <c r="BZ197" s="11"/>
      <c r="CA197" s="11"/>
      <c r="CB197" s="12"/>
      <c r="CD197" s="10"/>
      <c r="CE197" s="11"/>
      <c r="CF197" s="11"/>
      <c r="CG197" s="12"/>
      <c r="CI197" s="10"/>
      <c r="CJ197" s="11"/>
      <c r="CK197" s="11"/>
      <c r="CL197" s="12"/>
      <c r="CN197" s="10"/>
      <c r="CO197" s="11"/>
      <c r="CP197" s="11"/>
      <c r="CQ197" s="12"/>
      <c r="CS197" s="10"/>
      <c r="CT197" s="11"/>
      <c r="CU197" s="11"/>
      <c r="CV197" s="12"/>
      <c r="CX197" s="10"/>
      <c r="CY197" s="11"/>
      <c r="CZ197" s="11"/>
      <c r="DA197" s="12"/>
      <c r="DC197" s="10"/>
      <c r="DD197" s="11"/>
      <c r="DE197" s="11"/>
      <c r="DF197" s="12"/>
      <c r="DH197" s="10"/>
      <c r="DI197" s="11"/>
      <c r="DJ197" s="11"/>
      <c r="DK197" s="12"/>
      <c r="DM197" s="10"/>
      <c r="DN197" s="11"/>
      <c r="DO197" s="11"/>
      <c r="DP197" s="12"/>
      <c r="DR197" s="10"/>
      <c r="DS197" s="11"/>
      <c r="DT197" s="11"/>
      <c r="DU197" s="12"/>
      <c r="DW197" s="10"/>
      <c r="DX197" s="11"/>
      <c r="DY197" s="11"/>
      <c r="DZ197" s="12"/>
      <c r="EB197" s="10"/>
      <c r="EC197" s="11"/>
      <c r="ED197" s="11"/>
      <c r="EE197" s="12"/>
      <c r="EG197" s="10"/>
      <c r="EH197" s="11"/>
      <c r="EI197" s="11"/>
      <c r="EJ197" s="12"/>
      <c r="EL197" s="10"/>
      <c r="EM197" s="11"/>
      <c r="EN197" s="11"/>
      <c r="EO197" s="12"/>
      <c r="EQ197" s="10"/>
      <c r="ER197" s="11"/>
      <c r="ES197" s="11"/>
      <c r="ET197" s="12"/>
      <c r="EV197" s="10"/>
      <c r="EW197" s="11"/>
      <c r="EX197" s="11"/>
      <c r="EY197" s="12"/>
      <c r="FA197" s="10"/>
      <c r="FB197" s="11"/>
      <c r="FC197" s="11"/>
      <c r="FD197" s="12"/>
      <c r="FF197" s="10"/>
      <c r="FG197" s="11"/>
      <c r="FH197" s="11"/>
      <c r="FI197" s="12"/>
      <c r="FK197" s="10"/>
      <c r="FL197" s="11"/>
      <c r="FM197" s="11"/>
      <c r="FN197" s="12"/>
      <c r="FP197" s="10"/>
      <c r="FQ197" s="11"/>
      <c r="FR197" s="11"/>
      <c r="FS197" s="12"/>
      <c r="FU197" s="10"/>
      <c r="FV197" s="11"/>
      <c r="FW197" s="11"/>
      <c r="FX197" s="12"/>
      <c r="FZ197" s="10"/>
      <c r="GA197" s="11"/>
      <c r="GB197" s="11"/>
      <c r="GC197" s="12"/>
      <c r="GE197" s="10"/>
      <c r="GF197" s="11"/>
      <c r="GG197" s="11"/>
      <c r="GH197" s="12"/>
      <c r="GJ197" s="10"/>
      <c r="GK197" s="11"/>
      <c r="GL197" s="11"/>
      <c r="GM197" s="12"/>
      <c r="GO197" s="10"/>
      <c r="GP197" s="11"/>
      <c r="GQ197" s="11"/>
      <c r="GR197" s="12"/>
      <c r="GT197" s="10"/>
      <c r="GU197" s="11"/>
      <c r="GV197" s="11"/>
      <c r="GW197" s="12"/>
      <c r="GY197" s="10"/>
      <c r="GZ197" s="11"/>
      <c r="HA197" s="11"/>
      <c r="HB197" s="12"/>
      <c r="HD197" s="10"/>
      <c r="HE197" s="11"/>
      <c r="HF197" s="11"/>
      <c r="HG197" s="12"/>
      <c r="HI197" s="10"/>
      <c r="HJ197" s="11"/>
      <c r="HK197" s="11"/>
      <c r="HL197" s="12"/>
      <c r="HN197" s="10"/>
      <c r="HO197" s="11"/>
      <c r="HP197" s="11"/>
      <c r="HQ197" s="12"/>
      <c r="HS197" s="10"/>
      <c r="HT197" s="11"/>
      <c r="HU197" s="11"/>
      <c r="HV197" s="12"/>
      <c r="HX197" s="10"/>
      <c r="HY197" s="11"/>
      <c r="HZ197" s="11"/>
      <c r="IA197" s="12"/>
      <c r="IC197" s="10"/>
      <c r="ID197" s="11"/>
      <c r="IE197" s="11"/>
      <c r="IF197" s="12"/>
      <c r="IH197" s="10"/>
      <c r="II197" s="11"/>
      <c r="IJ197" s="11"/>
      <c r="IK197" s="12"/>
      <c r="IM197" s="10"/>
      <c r="IN197" s="11"/>
      <c r="IO197" s="11"/>
      <c r="IP197" s="12"/>
      <c r="IR197" s="10"/>
      <c r="IS197" s="11"/>
      <c r="IT197" s="11"/>
      <c r="IU197" s="12"/>
    </row>
    <row r="198" spans="1:255">
      <c r="A198" s="36">
        <v>44889</v>
      </c>
      <c r="B198" s="9" t="s">
        <v>18</v>
      </c>
      <c r="C198" s="11"/>
      <c r="D198" s="11">
        <v>106.58</v>
      </c>
      <c r="E198" s="15">
        <f t="shared" si="3"/>
        <v>414851.56000000046</v>
      </c>
      <c r="G198" s="10"/>
      <c r="H198" s="11"/>
      <c r="I198"/>
      <c r="J198" s="12"/>
      <c r="L198" s="10"/>
      <c r="M198" s="11"/>
      <c r="N198" s="11"/>
      <c r="O198" s="12"/>
      <c r="Q198" s="10"/>
      <c r="R198" s="11"/>
      <c r="S198" s="11"/>
      <c r="T198" s="12"/>
      <c r="V198" s="10"/>
      <c r="W198" s="11"/>
      <c r="X198" s="11"/>
      <c r="Y198" s="12"/>
      <c r="AA198" s="10"/>
      <c r="AB198" s="11"/>
      <c r="AC198" s="11"/>
      <c r="AD198" s="12"/>
      <c r="AF198" s="10"/>
      <c r="AG198" s="11"/>
      <c r="AH198" s="11"/>
      <c r="AI198" s="12"/>
      <c r="AK198" s="10"/>
      <c r="AL198" s="11"/>
      <c r="AM198" s="11"/>
      <c r="AN198" s="12"/>
      <c r="AP198" s="10"/>
      <c r="AQ198" s="11"/>
      <c r="AR198" s="11"/>
      <c r="AS198" s="12"/>
      <c r="AU198" s="10"/>
      <c r="AV198" s="11"/>
      <c r="AW198" s="11"/>
      <c r="AX198" s="12"/>
      <c r="AZ198" s="10"/>
      <c r="BA198" s="11"/>
      <c r="BB198" s="11"/>
      <c r="BC198" s="12"/>
      <c r="BE198" s="10"/>
      <c r="BF198" s="11"/>
      <c r="BG198" s="11"/>
      <c r="BH198" s="12"/>
      <c r="BJ198" s="10"/>
      <c r="BK198" s="11"/>
      <c r="BL198" s="11"/>
      <c r="BM198" s="12"/>
      <c r="BO198" s="10"/>
      <c r="BP198" s="11"/>
      <c r="BQ198" s="11"/>
      <c r="BR198" s="12"/>
      <c r="BT198" s="10"/>
      <c r="BU198" s="11"/>
      <c r="BV198" s="11"/>
      <c r="BW198" s="12"/>
      <c r="BY198" s="10"/>
      <c r="BZ198" s="11"/>
      <c r="CA198" s="11"/>
      <c r="CB198" s="12"/>
      <c r="CD198" s="10"/>
      <c r="CE198" s="11"/>
      <c r="CF198" s="11"/>
      <c r="CG198" s="12"/>
      <c r="CI198" s="10"/>
      <c r="CJ198" s="11"/>
      <c r="CK198" s="11"/>
      <c r="CL198" s="12"/>
      <c r="CN198" s="10"/>
      <c r="CO198" s="11"/>
      <c r="CP198" s="11"/>
      <c r="CQ198" s="12"/>
      <c r="CS198" s="10"/>
      <c r="CT198" s="11"/>
      <c r="CU198" s="11"/>
      <c r="CV198" s="12"/>
      <c r="CX198" s="10"/>
      <c r="CY198" s="11"/>
      <c r="CZ198" s="11"/>
      <c r="DA198" s="12"/>
      <c r="DC198" s="10"/>
      <c r="DD198" s="11"/>
      <c r="DE198" s="11"/>
      <c r="DF198" s="12"/>
      <c r="DH198" s="10"/>
      <c r="DI198" s="11"/>
      <c r="DJ198" s="11"/>
      <c r="DK198" s="12"/>
      <c r="DM198" s="10"/>
      <c r="DN198" s="11"/>
      <c r="DO198" s="11"/>
      <c r="DP198" s="12"/>
      <c r="DR198" s="10"/>
      <c r="DS198" s="11"/>
      <c r="DT198" s="11"/>
      <c r="DU198" s="12"/>
      <c r="DW198" s="10"/>
      <c r="DX198" s="11"/>
      <c r="DY198" s="11"/>
      <c r="DZ198" s="12"/>
      <c r="EB198" s="10"/>
      <c r="EC198" s="11"/>
      <c r="ED198" s="11"/>
      <c r="EE198" s="12"/>
      <c r="EG198" s="10"/>
      <c r="EH198" s="11"/>
      <c r="EI198" s="11"/>
      <c r="EJ198" s="12"/>
      <c r="EL198" s="10"/>
      <c r="EM198" s="11"/>
      <c r="EN198" s="11"/>
      <c r="EO198" s="12"/>
      <c r="EQ198" s="10"/>
      <c r="ER198" s="11"/>
      <c r="ES198" s="11"/>
      <c r="ET198" s="12"/>
      <c r="EV198" s="10"/>
      <c r="EW198" s="11"/>
      <c r="EX198" s="11"/>
      <c r="EY198" s="12"/>
      <c r="FA198" s="10"/>
      <c r="FB198" s="11"/>
      <c r="FC198" s="11"/>
      <c r="FD198" s="12"/>
      <c r="FF198" s="10"/>
      <c r="FG198" s="11"/>
      <c r="FH198" s="11"/>
      <c r="FI198" s="12"/>
      <c r="FK198" s="10"/>
      <c r="FL198" s="11"/>
      <c r="FM198" s="11"/>
      <c r="FN198" s="12"/>
      <c r="FP198" s="10"/>
      <c r="FQ198" s="11"/>
      <c r="FR198" s="11"/>
      <c r="FS198" s="12"/>
      <c r="FU198" s="10"/>
      <c r="FV198" s="11"/>
      <c r="FW198" s="11"/>
      <c r="FX198" s="12"/>
      <c r="FZ198" s="10"/>
      <c r="GA198" s="11"/>
      <c r="GB198" s="11"/>
      <c r="GC198" s="12"/>
      <c r="GE198" s="10"/>
      <c r="GF198" s="11"/>
      <c r="GG198" s="11"/>
      <c r="GH198" s="12"/>
      <c r="GJ198" s="10"/>
      <c r="GK198" s="11"/>
      <c r="GL198" s="11"/>
      <c r="GM198" s="12"/>
      <c r="GO198" s="10"/>
      <c r="GP198" s="11"/>
      <c r="GQ198" s="11"/>
      <c r="GR198" s="12"/>
      <c r="GT198" s="10"/>
      <c r="GU198" s="11"/>
      <c r="GV198" s="11"/>
      <c r="GW198" s="12"/>
      <c r="GY198" s="10"/>
      <c r="GZ198" s="11"/>
      <c r="HA198" s="11"/>
      <c r="HB198" s="12"/>
      <c r="HD198" s="10"/>
      <c r="HE198" s="11"/>
      <c r="HF198" s="11"/>
      <c r="HG198" s="12"/>
      <c r="HI198" s="10"/>
      <c r="HJ198" s="11"/>
      <c r="HK198" s="11"/>
      <c r="HL198" s="12"/>
      <c r="HN198" s="10"/>
      <c r="HO198" s="11"/>
      <c r="HP198" s="11"/>
      <c r="HQ198" s="12"/>
      <c r="HS198" s="10"/>
      <c r="HT198" s="11"/>
      <c r="HU198" s="11"/>
      <c r="HV198" s="12"/>
      <c r="HX198" s="10"/>
      <c r="HY198" s="11"/>
      <c r="HZ198" s="11"/>
      <c r="IA198" s="12"/>
      <c r="IC198" s="10"/>
      <c r="ID198" s="11"/>
      <c r="IE198" s="11"/>
      <c r="IF198" s="12"/>
      <c r="IH198" s="10"/>
      <c r="II198" s="11"/>
      <c r="IJ198" s="11"/>
      <c r="IK198" s="12"/>
      <c r="IM198" s="10"/>
      <c r="IN198" s="11"/>
      <c r="IO198" s="11"/>
      <c r="IP198" s="12"/>
      <c r="IR198" s="10"/>
      <c r="IS198" s="11"/>
      <c r="IT198" s="11"/>
      <c r="IU198" s="12"/>
    </row>
    <row r="199" spans="1:255">
      <c r="A199" s="36">
        <v>44890</v>
      </c>
      <c r="B199" s="9" t="s">
        <v>118</v>
      </c>
      <c r="C199" s="11">
        <v>10000</v>
      </c>
      <c r="E199" s="15">
        <f t="shared" si="3"/>
        <v>424851.56000000046</v>
      </c>
      <c r="G199" s="10"/>
      <c r="H199" s="11"/>
      <c r="I199"/>
      <c r="J199" s="12"/>
      <c r="L199" s="10"/>
      <c r="M199" s="11"/>
      <c r="N199" s="11"/>
      <c r="O199" s="12"/>
      <c r="Q199" s="10"/>
      <c r="R199" s="11"/>
      <c r="S199" s="11"/>
      <c r="T199" s="12"/>
      <c r="V199" s="10"/>
      <c r="W199" s="11"/>
      <c r="X199" s="11"/>
      <c r="Y199" s="12"/>
      <c r="AA199" s="10"/>
      <c r="AB199" s="11"/>
      <c r="AC199" s="11"/>
      <c r="AD199" s="12"/>
      <c r="AF199" s="10"/>
      <c r="AG199" s="11"/>
      <c r="AH199" s="11"/>
      <c r="AI199" s="12"/>
      <c r="AK199" s="10"/>
      <c r="AL199" s="11"/>
      <c r="AM199" s="11"/>
      <c r="AN199" s="12"/>
      <c r="AP199" s="10"/>
      <c r="AQ199" s="11"/>
      <c r="AR199" s="11"/>
      <c r="AS199" s="12"/>
      <c r="AU199" s="10"/>
      <c r="AV199" s="11"/>
      <c r="AW199" s="11"/>
      <c r="AX199" s="12"/>
      <c r="AZ199" s="10"/>
      <c r="BA199" s="11"/>
      <c r="BB199" s="11"/>
      <c r="BC199" s="12"/>
      <c r="BE199" s="10"/>
      <c r="BF199" s="11"/>
      <c r="BG199" s="11"/>
      <c r="BH199" s="12"/>
      <c r="BJ199" s="10"/>
      <c r="BK199" s="11"/>
      <c r="BL199" s="11"/>
      <c r="BM199" s="12"/>
      <c r="BO199" s="10"/>
      <c r="BP199" s="11"/>
      <c r="BQ199" s="11"/>
      <c r="BR199" s="12"/>
      <c r="BT199" s="10"/>
      <c r="BU199" s="11"/>
      <c r="BV199" s="11"/>
      <c r="BW199" s="12"/>
      <c r="BY199" s="10"/>
      <c r="BZ199" s="11"/>
      <c r="CA199" s="11"/>
      <c r="CB199" s="12"/>
      <c r="CD199" s="10"/>
      <c r="CE199" s="11"/>
      <c r="CF199" s="11"/>
      <c r="CG199" s="12"/>
      <c r="CI199" s="10"/>
      <c r="CJ199" s="11"/>
      <c r="CK199" s="11"/>
      <c r="CL199" s="12"/>
      <c r="CN199" s="10"/>
      <c r="CO199" s="11"/>
      <c r="CP199" s="11"/>
      <c r="CQ199" s="12"/>
      <c r="CS199" s="10"/>
      <c r="CT199" s="11"/>
      <c r="CU199" s="11"/>
      <c r="CV199" s="12"/>
      <c r="CX199" s="10"/>
      <c r="CY199" s="11"/>
      <c r="CZ199" s="11"/>
      <c r="DA199" s="12"/>
      <c r="DC199" s="10"/>
      <c r="DD199" s="11"/>
      <c r="DE199" s="11"/>
      <c r="DF199" s="12"/>
      <c r="DH199" s="10"/>
      <c r="DI199" s="11"/>
      <c r="DJ199" s="11"/>
      <c r="DK199" s="12"/>
      <c r="DM199" s="10"/>
      <c r="DN199" s="11"/>
      <c r="DO199" s="11"/>
      <c r="DP199" s="12"/>
      <c r="DR199" s="10"/>
      <c r="DS199" s="11"/>
      <c r="DT199" s="11"/>
      <c r="DU199" s="12"/>
      <c r="DW199" s="10"/>
      <c r="DX199" s="11"/>
      <c r="DY199" s="11"/>
      <c r="DZ199" s="12"/>
      <c r="EB199" s="10"/>
      <c r="EC199" s="11"/>
      <c r="ED199" s="11"/>
      <c r="EE199" s="12"/>
      <c r="EG199" s="10"/>
      <c r="EH199" s="11"/>
      <c r="EI199" s="11"/>
      <c r="EJ199" s="12"/>
      <c r="EL199" s="10"/>
      <c r="EM199" s="11"/>
      <c r="EN199" s="11"/>
      <c r="EO199" s="12"/>
      <c r="EQ199" s="10"/>
      <c r="ER199" s="11"/>
      <c r="ES199" s="11"/>
      <c r="ET199" s="12"/>
      <c r="EV199" s="10"/>
      <c r="EW199" s="11"/>
      <c r="EX199" s="11"/>
      <c r="EY199" s="12"/>
      <c r="FA199" s="10"/>
      <c r="FB199" s="11"/>
      <c r="FC199" s="11"/>
      <c r="FD199" s="12"/>
      <c r="FF199" s="10"/>
      <c r="FG199" s="11"/>
      <c r="FH199" s="11"/>
      <c r="FI199" s="12"/>
      <c r="FK199" s="10"/>
      <c r="FL199" s="11"/>
      <c r="FM199" s="11"/>
      <c r="FN199" s="12"/>
      <c r="FP199" s="10"/>
      <c r="FQ199" s="11"/>
      <c r="FR199" s="11"/>
      <c r="FS199" s="12"/>
      <c r="FU199" s="10"/>
      <c r="FV199" s="11"/>
      <c r="FW199" s="11"/>
      <c r="FX199" s="12"/>
      <c r="FZ199" s="10"/>
      <c r="GA199" s="11"/>
      <c r="GB199" s="11"/>
      <c r="GC199" s="12"/>
      <c r="GE199" s="10"/>
      <c r="GF199" s="11"/>
      <c r="GG199" s="11"/>
      <c r="GH199" s="12"/>
      <c r="GJ199" s="10"/>
      <c r="GK199" s="11"/>
      <c r="GL199" s="11"/>
      <c r="GM199" s="12"/>
      <c r="GO199" s="10"/>
      <c r="GP199" s="11"/>
      <c r="GQ199" s="11"/>
      <c r="GR199" s="12"/>
      <c r="GT199" s="10"/>
      <c r="GU199" s="11"/>
      <c r="GV199" s="11"/>
      <c r="GW199" s="12"/>
      <c r="GY199" s="10"/>
      <c r="GZ199" s="11"/>
      <c r="HA199" s="11"/>
      <c r="HB199" s="12"/>
      <c r="HD199" s="10"/>
      <c r="HE199" s="11"/>
      <c r="HF199" s="11"/>
      <c r="HG199" s="12"/>
      <c r="HI199" s="10"/>
      <c r="HJ199" s="11"/>
      <c r="HK199" s="11"/>
      <c r="HL199" s="12"/>
      <c r="HN199" s="10"/>
      <c r="HO199" s="11"/>
      <c r="HP199" s="11"/>
      <c r="HQ199" s="12"/>
      <c r="HS199" s="10"/>
      <c r="HT199" s="11"/>
      <c r="HU199" s="11"/>
      <c r="HV199" s="12"/>
      <c r="HX199" s="10"/>
      <c r="HY199" s="11"/>
      <c r="HZ199" s="11"/>
      <c r="IA199" s="12"/>
      <c r="IC199" s="10"/>
      <c r="ID199" s="11"/>
      <c r="IE199" s="11"/>
      <c r="IF199" s="12"/>
      <c r="IH199" s="10"/>
      <c r="II199" s="11"/>
      <c r="IJ199" s="11"/>
      <c r="IK199" s="12"/>
      <c r="IM199" s="10"/>
      <c r="IN199" s="11"/>
      <c r="IO199" s="11"/>
      <c r="IP199" s="12"/>
      <c r="IR199" s="10"/>
      <c r="IS199" s="11"/>
      <c r="IT199" s="11"/>
      <c r="IU199" s="12"/>
    </row>
    <row r="200" spans="1:255">
      <c r="A200" s="36">
        <v>44893</v>
      </c>
      <c r="B200" s="9" t="s">
        <v>36</v>
      </c>
      <c r="C200" s="11">
        <v>14950351.49</v>
      </c>
      <c r="E200" s="15">
        <f t="shared" si="3"/>
        <v>15375203.050000001</v>
      </c>
      <c r="G200" s="10"/>
      <c r="H200" s="11"/>
      <c r="I200"/>
      <c r="J200" s="12"/>
      <c r="L200" s="10"/>
      <c r="M200" s="11"/>
      <c r="N200" s="11"/>
      <c r="O200" s="12"/>
      <c r="Q200" s="10"/>
      <c r="R200" s="11"/>
      <c r="S200" s="11"/>
      <c r="T200" s="12"/>
      <c r="V200" s="10"/>
      <c r="W200" s="11"/>
      <c r="X200" s="11"/>
      <c r="Y200" s="12"/>
      <c r="AA200" s="10"/>
      <c r="AB200" s="11"/>
      <c r="AC200" s="11"/>
      <c r="AD200" s="12"/>
      <c r="AF200" s="10"/>
      <c r="AG200" s="11"/>
      <c r="AH200" s="11"/>
      <c r="AI200" s="12"/>
      <c r="AK200" s="10"/>
      <c r="AL200" s="11"/>
      <c r="AM200" s="11"/>
      <c r="AN200" s="12"/>
      <c r="AP200" s="10"/>
      <c r="AQ200" s="11"/>
      <c r="AR200" s="11"/>
      <c r="AS200" s="12"/>
      <c r="AU200" s="10"/>
      <c r="AV200" s="11"/>
      <c r="AW200" s="11"/>
      <c r="AX200" s="12"/>
      <c r="AZ200" s="10"/>
      <c r="BA200" s="11"/>
      <c r="BB200" s="11"/>
      <c r="BC200" s="12"/>
      <c r="BE200" s="10"/>
      <c r="BF200" s="11"/>
      <c r="BG200" s="11"/>
      <c r="BH200" s="12"/>
      <c r="BJ200" s="10"/>
      <c r="BK200" s="11"/>
      <c r="BL200" s="11"/>
      <c r="BM200" s="12"/>
      <c r="BO200" s="10"/>
      <c r="BP200" s="11"/>
      <c r="BQ200" s="11"/>
      <c r="BR200" s="12"/>
      <c r="BT200" s="10"/>
      <c r="BU200" s="11"/>
      <c r="BV200" s="11"/>
      <c r="BW200" s="12"/>
      <c r="BY200" s="10"/>
      <c r="BZ200" s="11"/>
      <c r="CA200" s="11"/>
      <c r="CB200" s="12"/>
      <c r="CD200" s="10"/>
      <c r="CE200" s="11"/>
      <c r="CF200" s="11"/>
      <c r="CG200" s="12"/>
      <c r="CI200" s="10"/>
      <c r="CJ200" s="11"/>
      <c r="CK200" s="11"/>
      <c r="CL200" s="12"/>
      <c r="CN200" s="10"/>
      <c r="CO200" s="11"/>
      <c r="CP200" s="11"/>
      <c r="CQ200" s="12"/>
      <c r="CS200" s="10"/>
      <c r="CT200" s="11"/>
      <c r="CU200" s="11"/>
      <c r="CV200" s="12"/>
      <c r="CX200" s="10"/>
      <c r="CY200" s="11"/>
      <c r="CZ200" s="11"/>
      <c r="DA200" s="12"/>
      <c r="DC200" s="10"/>
      <c r="DD200" s="11"/>
      <c r="DE200" s="11"/>
      <c r="DF200" s="12"/>
      <c r="DH200" s="10"/>
      <c r="DI200" s="11"/>
      <c r="DJ200" s="11"/>
      <c r="DK200" s="12"/>
      <c r="DM200" s="10"/>
      <c r="DN200" s="11"/>
      <c r="DO200" s="11"/>
      <c r="DP200" s="12"/>
      <c r="DR200" s="10"/>
      <c r="DS200" s="11"/>
      <c r="DT200" s="11"/>
      <c r="DU200" s="12"/>
      <c r="DW200" s="10"/>
      <c r="DX200" s="11"/>
      <c r="DY200" s="11"/>
      <c r="DZ200" s="12"/>
      <c r="EB200" s="10"/>
      <c r="EC200" s="11"/>
      <c r="ED200" s="11"/>
      <c r="EE200" s="12"/>
      <c r="EG200" s="10"/>
      <c r="EH200" s="11"/>
      <c r="EI200" s="11"/>
      <c r="EJ200" s="12"/>
      <c r="EL200" s="10"/>
      <c r="EM200" s="11"/>
      <c r="EN200" s="11"/>
      <c r="EO200" s="12"/>
      <c r="EQ200" s="10"/>
      <c r="ER200" s="11"/>
      <c r="ES200" s="11"/>
      <c r="ET200" s="12"/>
      <c r="EV200" s="10"/>
      <c r="EW200" s="11"/>
      <c r="EX200" s="11"/>
      <c r="EY200" s="12"/>
      <c r="FA200" s="10"/>
      <c r="FB200" s="11"/>
      <c r="FC200" s="11"/>
      <c r="FD200" s="12"/>
      <c r="FF200" s="10"/>
      <c r="FG200" s="11"/>
      <c r="FH200" s="11"/>
      <c r="FI200" s="12"/>
      <c r="FK200" s="10"/>
      <c r="FL200" s="11"/>
      <c r="FM200" s="11"/>
      <c r="FN200" s="12"/>
      <c r="FP200" s="10"/>
      <c r="FQ200" s="11"/>
      <c r="FR200" s="11"/>
      <c r="FS200" s="12"/>
      <c r="FU200" s="10"/>
      <c r="FV200" s="11"/>
      <c r="FW200" s="11"/>
      <c r="FX200" s="12"/>
      <c r="FZ200" s="10"/>
      <c r="GA200" s="11"/>
      <c r="GB200" s="11"/>
      <c r="GC200" s="12"/>
      <c r="GE200" s="10"/>
      <c r="GF200" s="11"/>
      <c r="GG200" s="11"/>
      <c r="GH200" s="12"/>
      <c r="GJ200" s="10"/>
      <c r="GK200" s="11"/>
      <c r="GL200" s="11"/>
      <c r="GM200" s="12"/>
      <c r="GO200" s="10"/>
      <c r="GP200" s="11"/>
      <c r="GQ200" s="11"/>
      <c r="GR200" s="12"/>
      <c r="GT200" s="10"/>
      <c r="GU200" s="11"/>
      <c r="GV200" s="11"/>
      <c r="GW200" s="12"/>
      <c r="GY200" s="10"/>
      <c r="GZ200" s="11"/>
      <c r="HA200" s="11"/>
      <c r="HB200" s="12"/>
      <c r="HD200" s="10"/>
      <c r="HE200" s="11"/>
      <c r="HF200" s="11"/>
      <c r="HG200" s="12"/>
      <c r="HI200" s="10"/>
      <c r="HJ200" s="11"/>
      <c r="HK200" s="11"/>
      <c r="HL200" s="12"/>
      <c r="HN200" s="10"/>
      <c r="HO200" s="11"/>
      <c r="HP200" s="11"/>
      <c r="HQ200" s="12"/>
      <c r="HS200" s="10"/>
      <c r="HT200" s="11"/>
      <c r="HU200" s="11"/>
      <c r="HV200" s="12"/>
      <c r="HX200" s="10"/>
      <c r="HY200" s="11"/>
      <c r="HZ200" s="11"/>
      <c r="IA200" s="12"/>
      <c r="IC200" s="10"/>
      <c r="ID200" s="11"/>
      <c r="IE200" s="11"/>
      <c r="IF200" s="12"/>
      <c r="IH200" s="10"/>
      <c r="II200" s="11"/>
      <c r="IJ200" s="11"/>
      <c r="IK200" s="12"/>
      <c r="IM200" s="10"/>
      <c r="IN200" s="11"/>
      <c r="IO200" s="11"/>
      <c r="IP200" s="12"/>
      <c r="IR200" s="10"/>
      <c r="IS200" s="11"/>
      <c r="IT200" s="11"/>
      <c r="IU200" s="12"/>
    </row>
    <row r="201" spans="1:255">
      <c r="A201" s="36">
        <v>44894</v>
      </c>
      <c r="B201" s="9" t="s">
        <v>119</v>
      </c>
      <c r="C201" s="11"/>
      <c r="D201" s="18">
        <v>3445530.87</v>
      </c>
      <c r="E201" s="15">
        <f t="shared" si="3"/>
        <v>11929672.18</v>
      </c>
      <c r="I201"/>
      <c r="J201" s="9"/>
    </row>
    <row r="202" spans="1:255">
      <c r="A202" s="36">
        <v>44894</v>
      </c>
      <c r="B202" s="9" t="s">
        <v>72</v>
      </c>
      <c r="C202" s="11"/>
      <c r="D202" s="18">
        <v>11355428.91</v>
      </c>
      <c r="E202" s="15">
        <f t="shared" si="3"/>
        <v>574243.26999999955</v>
      </c>
      <c r="I202"/>
      <c r="J202" s="9"/>
    </row>
    <row r="203" spans="1:255">
      <c r="A203" s="36">
        <v>44895</v>
      </c>
      <c r="B203" s="9" t="s">
        <v>120</v>
      </c>
      <c r="C203" s="11">
        <v>1500000</v>
      </c>
      <c r="E203" s="15">
        <f t="shared" si="3"/>
        <v>2074243.2699999996</v>
      </c>
      <c r="G203" s="10"/>
      <c r="H203" s="11"/>
      <c r="I203"/>
      <c r="J203" s="12"/>
      <c r="L203" s="10"/>
      <c r="M203" s="11"/>
      <c r="N203" s="11"/>
      <c r="O203" s="12"/>
      <c r="Q203" s="10"/>
      <c r="R203" s="11"/>
      <c r="S203" s="11"/>
      <c r="T203" s="12"/>
      <c r="V203" s="10"/>
      <c r="W203" s="11"/>
      <c r="X203" s="11"/>
      <c r="Y203" s="12"/>
      <c r="AA203" s="10"/>
      <c r="AB203" s="11"/>
      <c r="AC203" s="11"/>
      <c r="AD203" s="12"/>
      <c r="AF203" s="10"/>
      <c r="AG203" s="11"/>
      <c r="AH203" s="11"/>
      <c r="AI203" s="12"/>
      <c r="AK203" s="10"/>
      <c r="AL203" s="11"/>
      <c r="AM203" s="11"/>
      <c r="AN203" s="12"/>
      <c r="AP203" s="10"/>
      <c r="AQ203" s="11"/>
      <c r="AR203" s="11"/>
      <c r="AS203" s="12"/>
      <c r="AU203" s="10"/>
      <c r="AV203" s="11"/>
      <c r="AW203" s="11"/>
      <c r="AX203" s="12"/>
      <c r="AZ203" s="10"/>
      <c r="BA203" s="11"/>
      <c r="BB203" s="11"/>
      <c r="BC203" s="12"/>
      <c r="BE203" s="10"/>
      <c r="BF203" s="11"/>
      <c r="BG203" s="11"/>
      <c r="BH203" s="12"/>
      <c r="BJ203" s="10"/>
      <c r="BK203" s="11"/>
      <c r="BL203" s="11"/>
      <c r="BM203" s="12"/>
      <c r="BO203" s="10"/>
      <c r="BP203" s="11"/>
      <c r="BQ203" s="11"/>
      <c r="BR203" s="12"/>
      <c r="BT203" s="10"/>
      <c r="BU203" s="11"/>
      <c r="BV203" s="11"/>
      <c r="BW203" s="12"/>
      <c r="BY203" s="10"/>
      <c r="BZ203" s="11"/>
      <c r="CA203" s="11"/>
      <c r="CB203" s="12"/>
      <c r="CD203" s="10"/>
      <c r="CE203" s="11"/>
      <c r="CF203" s="11"/>
      <c r="CG203" s="12"/>
      <c r="CI203" s="10"/>
      <c r="CJ203" s="11"/>
      <c r="CK203" s="11"/>
      <c r="CL203" s="12"/>
      <c r="CN203" s="10"/>
      <c r="CO203" s="11"/>
      <c r="CP203" s="11"/>
      <c r="CQ203" s="12"/>
      <c r="CS203" s="10"/>
      <c r="CT203" s="11"/>
      <c r="CU203" s="11"/>
      <c r="CV203" s="12"/>
      <c r="CX203" s="10"/>
      <c r="CY203" s="11"/>
      <c r="CZ203" s="11"/>
      <c r="DA203" s="12"/>
      <c r="DC203" s="10"/>
      <c r="DD203" s="11"/>
      <c r="DE203" s="11"/>
      <c r="DF203" s="12"/>
      <c r="DH203" s="10"/>
      <c r="DI203" s="11"/>
      <c r="DJ203" s="11"/>
      <c r="DK203" s="12"/>
      <c r="DM203" s="10"/>
      <c r="DN203" s="11"/>
      <c r="DO203" s="11"/>
      <c r="DP203" s="12"/>
      <c r="DR203" s="10"/>
      <c r="DS203" s="11"/>
      <c r="DT203" s="11"/>
      <c r="DU203" s="12"/>
      <c r="DW203" s="10"/>
      <c r="DX203" s="11"/>
      <c r="DY203" s="11"/>
      <c r="DZ203" s="12"/>
      <c r="EB203" s="10"/>
      <c r="EC203" s="11"/>
      <c r="ED203" s="11"/>
      <c r="EE203" s="12"/>
      <c r="EG203" s="10"/>
      <c r="EH203" s="11"/>
      <c r="EI203" s="11"/>
      <c r="EJ203" s="12"/>
      <c r="EL203" s="10"/>
      <c r="EM203" s="11"/>
      <c r="EN203" s="11"/>
      <c r="EO203" s="12"/>
      <c r="EQ203" s="10"/>
      <c r="ER203" s="11"/>
      <c r="ES203" s="11"/>
      <c r="ET203" s="12"/>
      <c r="EV203" s="10"/>
      <c r="EW203" s="11"/>
      <c r="EX203" s="11"/>
      <c r="EY203" s="12"/>
      <c r="FA203" s="10"/>
      <c r="FB203" s="11"/>
      <c r="FC203" s="11"/>
      <c r="FD203" s="12"/>
      <c r="FF203" s="10"/>
      <c r="FG203" s="11"/>
      <c r="FH203" s="11"/>
      <c r="FI203" s="12"/>
      <c r="FK203" s="10"/>
      <c r="FL203" s="11"/>
      <c r="FM203" s="11"/>
      <c r="FN203" s="12"/>
      <c r="FP203" s="10"/>
      <c r="FQ203" s="11"/>
      <c r="FR203" s="11"/>
      <c r="FS203" s="12"/>
      <c r="FU203" s="10"/>
      <c r="FV203" s="11"/>
      <c r="FW203" s="11"/>
      <c r="FX203" s="12"/>
      <c r="FZ203" s="10"/>
      <c r="GA203" s="11"/>
      <c r="GB203" s="11"/>
      <c r="GC203" s="12"/>
      <c r="GE203" s="10"/>
      <c r="GF203" s="11"/>
      <c r="GG203" s="11"/>
      <c r="GH203" s="12"/>
      <c r="GJ203" s="10"/>
      <c r="GK203" s="11"/>
      <c r="GL203" s="11"/>
      <c r="GM203" s="12"/>
      <c r="GO203" s="10"/>
      <c r="GP203" s="11"/>
      <c r="GQ203" s="11"/>
      <c r="GR203" s="12"/>
      <c r="GT203" s="10"/>
      <c r="GU203" s="11"/>
      <c r="GV203" s="11"/>
      <c r="GW203" s="12"/>
      <c r="GY203" s="10"/>
      <c r="GZ203" s="11"/>
      <c r="HA203" s="11"/>
      <c r="HB203" s="12"/>
      <c r="HD203" s="10"/>
      <c r="HE203" s="11"/>
      <c r="HF203" s="11"/>
      <c r="HG203" s="12"/>
      <c r="HI203" s="10"/>
      <c r="HJ203" s="11"/>
      <c r="HK203" s="11"/>
      <c r="HL203" s="12"/>
      <c r="HN203" s="10"/>
      <c r="HO203" s="11"/>
      <c r="HP203" s="11"/>
      <c r="HQ203" s="12"/>
      <c r="HS203" s="10"/>
      <c r="HT203" s="11"/>
      <c r="HU203" s="11"/>
      <c r="HV203" s="12"/>
      <c r="HX203" s="10"/>
      <c r="HY203" s="11"/>
      <c r="HZ203" s="11"/>
      <c r="IA203" s="12"/>
      <c r="IC203" s="10"/>
      <c r="ID203" s="11"/>
      <c r="IE203" s="11"/>
      <c r="IF203" s="12"/>
      <c r="IH203" s="10"/>
      <c r="II203" s="11"/>
      <c r="IJ203" s="11"/>
      <c r="IK203" s="12"/>
      <c r="IM203" s="10"/>
      <c r="IN203" s="11"/>
      <c r="IO203" s="11"/>
      <c r="IP203" s="12"/>
      <c r="IR203" s="10"/>
      <c r="IS203" s="11"/>
      <c r="IT203" s="11"/>
      <c r="IU203" s="12"/>
    </row>
    <row r="204" spans="1:255">
      <c r="A204" s="36">
        <v>44895</v>
      </c>
      <c r="B204" s="9" t="s">
        <v>105</v>
      </c>
      <c r="C204" s="11"/>
      <c r="D204" s="18">
        <v>1892611.89</v>
      </c>
      <c r="E204" s="15">
        <f t="shared" si="3"/>
        <v>181631.37999999966</v>
      </c>
      <c r="I204"/>
      <c r="J204" s="9"/>
    </row>
    <row r="205" spans="1:255">
      <c r="A205" s="36">
        <v>44895</v>
      </c>
      <c r="B205" s="9" t="s">
        <v>19</v>
      </c>
      <c r="C205" s="11"/>
      <c r="D205" s="11">
        <v>29250</v>
      </c>
      <c r="E205" s="15">
        <f t="shared" si="3"/>
        <v>152381.37999999966</v>
      </c>
      <c r="I205"/>
      <c r="J205" s="9"/>
    </row>
    <row r="206" spans="1:255">
      <c r="A206" s="36">
        <v>44895</v>
      </c>
      <c r="B206" s="9" t="s">
        <v>20</v>
      </c>
      <c r="C206" s="11"/>
      <c r="D206" s="11">
        <v>3</v>
      </c>
      <c r="E206" s="15">
        <f t="shared" si="3"/>
        <v>152378.37999999966</v>
      </c>
      <c r="I206"/>
      <c r="J206" s="9"/>
    </row>
    <row r="207" spans="1:255">
      <c r="A207" s="36">
        <v>44902</v>
      </c>
      <c r="B207" s="9" t="s">
        <v>18</v>
      </c>
      <c r="C207" s="11"/>
      <c r="D207" s="11">
        <v>1081.68</v>
      </c>
      <c r="E207" s="15">
        <f t="shared" si="3"/>
        <v>151296.69999999966</v>
      </c>
      <c r="I207"/>
      <c r="J207" s="9"/>
    </row>
    <row r="208" spans="1:255">
      <c r="A208" s="36">
        <v>44916</v>
      </c>
      <c r="B208" s="9" t="s">
        <v>36</v>
      </c>
      <c r="C208" s="11">
        <v>14950351.609999999</v>
      </c>
      <c r="E208" s="15">
        <f t="shared" si="3"/>
        <v>15101648.309999999</v>
      </c>
      <c r="I208"/>
      <c r="J208" s="9"/>
    </row>
    <row r="209" spans="1:10">
      <c r="A209" s="36">
        <v>44916</v>
      </c>
      <c r="B209" s="9" t="s">
        <v>19</v>
      </c>
      <c r="C209" s="11"/>
      <c r="D209" s="11">
        <v>76</v>
      </c>
      <c r="E209" s="15">
        <f t="shared" si="3"/>
        <v>15101572.309999999</v>
      </c>
      <c r="I209"/>
      <c r="J209" s="9"/>
    </row>
    <row r="210" spans="1:10">
      <c r="A210" s="36">
        <v>44916</v>
      </c>
      <c r="B210" s="9" t="s">
        <v>20</v>
      </c>
      <c r="C210" s="11"/>
      <c r="D210" s="11">
        <v>3</v>
      </c>
      <c r="E210" s="15">
        <f t="shared" si="3"/>
        <v>15101569.309999999</v>
      </c>
      <c r="I210"/>
      <c r="J210" s="9"/>
    </row>
    <row r="211" spans="1:10" s="14" customFormat="1">
      <c r="A211" s="36">
        <v>44916</v>
      </c>
      <c r="B211" s="14" t="s">
        <v>124</v>
      </c>
      <c r="C211" s="15">
        <v>15358.83</v>
      </c>
      <c r="D211" s="15"/>
      <c r="E211" s="15">
        <f t="shared" si="3"/>
        <v>15116928.139999999</v>
      </c>
      <c r="I211" s="55"/>
    </row>
    <row r="212" spans="1:10">
      <c r="A212" s="36">
        <v>44917</v>
      </c>
      <c r="B212" s="9" t="s">
        <v>105</v>
      </c>
      <c r="C212" s="11"/>
      <c r="D212" s="18">
        <v>2726604.36</v>
      </c>
      <c r="E212" s="15">
        <f t="shared" si="3"/>
        <v>12390323.779999999</v>
      </c>
      <c r="I212"/>
      <c r="J212" s="9"/>
    </row>
    <row r="213" spans="1:10">
      <c r="A213" s="36">
        <v>44917</v>
      </c>
      <c r="B213" s="9" t="s">
        <v>120</v>
      </c>
      <c r="C213" s="11">
        <v>4500000</v>
      </c>
      <c r="E213" s="15">
        <f t="shared" si="3"/>
        <v>16890323.780000001</v>
      </c>
      <c r="F213" s="11"/>
      <c r="I213"/>
      <c r="J213" s="9"/>
    </row>
    <row r="214" spans="1:10">
      <c r="A214" s="36">
        <v>44917</v>
      </c>
      <c r="B214" s="9" t="s">
        <v>23</v>
      </c>
      <c r="C214" s="11">
        <v>3500000</v>
      </c>
      <c r="E214" s="15">
        <f t="shared" si="3"/>
        <v>20390323.780000001</v>
      </c>
      <c r="I214"/>
      <c r="J214" s="9"/>
    </row>
    <row r="215" spans="1:10" s="14" customFormat="1">
      <c r="A215" s="36">
        <v>44917</v>
      </c>
      <c r="B215" s="14" t="s">
        <v>126</v>
      </c>
      <c r="C215" s="15"/>
      <c r="D215" s="15">
        <v>3839657.44</v>
      </c>
      <c r="E215" s="15">
        <f t="shared" si="3"/>
        <v>16550666.340000002</v>
      </c>
      <c r="I215" s="55"/>
    </row>
    <row r="216" spans="1:10">
      <c r="A216" s="36">
        <v>44917</v>
      </c>
      <c r="B216" s="9" t="s">
        <v>125</v>
      </c>
      <c r="C216" s="11"/>
      <c r="D216" s="18">
        <v>16459538.65</v>
      </c>
      <c r="E216" s="15">
        <f t="shared" si="3"/>
        <v>91127.690000001341</v>
      </c>
      <c r="I216"/>
      <c r="J216" s="9"/>
    </row>
    <row r="217" spans="1:10">
      <c r="A217" s="36">
        <v>44917</v>
      </c>
      <c r="B217" s="9" t="s">
        <v>127</v>
      </c>
      <c r="C217" s="11">
        <v>68352.100000000006</v>
      </c>
      <c r="E217" s="15">
        <f t="shared" si="3"/>
        <v>159479.79000000135</v>
      </c>
      <c r="I217"/>
      <c r="J217" s="9"/>
    </row>
    <row r="218" spans="1:10">
      <c r="A218" s="36">
        <v>44918</v>
      </c>
      <c r="B218" s="9" t="s">
        <v>128</v>
      </c>
      <c r="C218" s="11"/>
      <c r="D218" s="11">
        <v>8111.11</v>
      </c>
      <c r="E218" s="15">
        <f t="shared" si="3"/>
        <v>151368.68000000136</v>
      </c>
      <c r="I218"/>
      <c r="J218" s="9"/>
    </row>
    <row r="219" spans="1:10">
      <c r="A219" s="12"/>
      <c r="F219" s="15"/>
    </row>
    <row r="220" spans="1:10">
      <c r="A220" s="12"/>
      <c r="F220" s="15"/>
    </row>
    <row r="221" spans="1:10">
      <c r="A221" s="12"/>
      <c r="F221" s="15"/>
    </row>
    <row r="222" spans="1:10">
      <c r="A222" s="12"/>
      <c r="E222" s="15"/>
      <c r="I222"/>
      <c r="J222" s="9"/>
    </row>
    <row r="223" spans="1:10">
      <c r="A223" s="12"/>
      <c r="E223" s="15"/>
      <c r="I223"/>
      <c r="J223" s="9"/>
    </row>
    <row r="224" spans="1:10">
      <c r="A224" s="12"/>
      <c r="E224" s="15"/>
      <c r="I224"/>
      <c r="J224" s="9"/>
    </row>
    <row r="225" spans="1:10">
      <c r="A225" s="12"/>
      <c r="E225" s="15"/>
      <c r="I225"/>
      <c r="J225" s="9"/>
    </row>
    <row r="226" spans="1:10">
      <c r="A226" s="12"/>
      <c r="F226" s="15"/>
    </row>
    <row r="227" spans="1:10">
      <c r="A227" s="12"/>
      <c r="F227" s="15"/>
    </row>
    <row r="228" spans="1:10">
      <c r="A228" s="12"/>
      <c r="F228" s="15"/>
    </row>
    <row r="229" spans="1:10">
      <c r="A229" s="12"/>
      <c r="F229" s="15"/>
    </row>
    <row r="230" spans="1:10">
      <c r="A230" s="12"/>
      <c r="F230" s="15"/>
    </row>
    <row r="231" spans="1:10">
      <c r="A231" s="12"/>
      <c r="E231" s="18"/>
      <c r="F231" s="15"/>
    </row>
    <row r="232" spans="1:10">
      <c r="A232" s="12"/>
      <c r="E232" s="18"/>
      <c r="F232" s="15"/>
    </row>
    <row r="233" spans="1:10">
      <c r="A233" s="12"/>
      <c r="F233" s="15"/>
    </row>
    <row r="234" spans="1:10">
      <c r="A234" s="12"/>
      <c r="F234" s="15"/>
    </row>
    <row r="235" spans="1:10">
      <c r="A235" s="12"/>
      <c r="F235" s="15"/>
    </row>
    <row r="236" spans="1:10">
      <c r="A236" s="36"/>
      <c r="F236" s="15"/>
    </row>
    <row r="237" spans="1:10">
      <c r="A237" s="36"/>
      <c r="F237" s="15"/>
    </row>
    <row r="238" spans="1:10">
      <c r="A238" s="36"/>
      <c r="F238" s="15"/>
    </row>
    <row r="239" spans="1:10">
      <c r="A239" s="36"/>
      <c r="F239" s="15"/>
    </row>
    <row r="240" spans="1:10">
      <c r="A240" s="36"/>
      <c r="F240" s="15"/>
    </row>
    <row r="241" spans="1:6">
      <c r="A241" s="36"/>
      <c r="F241" s="15"/>
    </row>
    <row r="242" spans="1:6">
      <c r="A242" s="36"/>
      <c r="F242" s="15"/>
    </row>
    <row r="243" spans="1:6">
      <c r="A243" s="36"/>
      <c r="F243" s="15"/>
    </row>
    <row r="244" spans="1:6">
      <c r="A244" s="36"/>
      <c r="F244" s="15"/>
    </row>
    <row r="245" spans="1:6">
      <c r="A245" s="36"/>
      <c r="F245" s="15"/>
    </row>
    <row r="246" spans="1:6">
      <c r="A246" s="36"/>
      <c r="F246" s="15"/>
    </row>
    <row r="247" spans="1:6">
      <c r="A247" s="36"/>
      <c r="F247" s="15"/>
    </row>
    <row r="248" spans="1:6">
      <c r="A248" s="36"/>
      <c r="F248" s="15"/>
    </row>
    <row r="249" spans="1:6">
      <c r="A249" s="36"/>
      <c r="F249" s="15"/>
    </row>
    <row r="250" spans="1:6">
      <c r="A250" s="36"/>
      <c r="F250" s="15"/>
    </row>
    <row r="251" spans="1:6">
      <c r="A251" s="36"/>
      <c r="F251" s="15"/>
    </row>
    <row r="252" spans="1:6">
      <c r="A252" s="36"/>
      <c r="F252" s="15"/>
    </row>
    <row r="253" spans="1:6">
      <c r="A253" s="36"/>
      <c r="F253" s="15"/>
    </row>
    <row r="254" spans="1:6">
      <c r="A254" s="36"/>
      <c r="E254" s="18"/>
      <c r="F254" s="15"/>
    </row>
    <row r="255" spans="1:6">
      <c r="A255" s="36"/>
      <c r="F255" s="15"/>
    </row>
    <row r="256" spans="1:6">
      <c r="A256" s="36"/>
      <c r="F256" s="15"/>
    </row>
    <row r="257" spans="1:6">
      <c r="A257" s="36"/>
      <c r="F257" s="15"/>
    </row>
    <row r="258" spans="1:6">
      <c r="A258" s="36"/>
      <c r="F258" s="15"/>
    </row>
    <row r="259" spans="1:6">
      <c r="A259" s="36"/>
      <c r="F259" s="15"/>
    </row>
    <row r="260" spans="1:6">
      <c r="A260" s="36"/>
      <c r="F260" s="15"/>
    </row>
    <row r="261" spans="1:6">
      <c r="A261" s="36"/>
      <c r="F261" s="15"/>
    </row>
    <row r="262" spans="1:6">
      <c r="A262" s="36"/>
      <c r="F262" s="15"/>
    </row>
    <row r="263" spans="1:6">
      <c r="A263" s="36"/>
      <c r="F263" s="15"/>
    </row>
    <row r="264" spans="1:6">
      <c r="A264" s="36"/>
      <c r="F264" s="15"/>
    </row>
    <row r="265" spans="1:6">
      <c r="A265" s="36"/>
      <c r="F265" s="15"/>
    </row>
    <row r="266" spans="1:6">
      <c r="A266" s="36"/>
      <c r="F266" s="15"/>
    </row>
    <row r="267" spans="1:6">
      <c r="A267" s="36"/>
      <c r="F267" s="15"/>
    </row>
    <row r="268" spans="1:6">
      <c r="A268" s="36"/>
      <c r="F268" s="15"/>
    </row>
    <row r="269" spans="1:6">
      <c r="A269" s="36"/>
      <c r="F269" s="15"/>
    </row>
    <row r="270" spans="1:6">
      <c r="A270" s="36"/>
      <c r="F270" s="15"/>
    </row>
    <row r="271" spans="1:6">
      <c r="A271" s="36"/>
      <c r="F271" s="15"/>
    </row>
    <row r="272" spans="1:6">
      <c r="A272" s="36"/>
      <c r="F272" s="15"/>
    </row>
    <row r="273" spans="1:6">
      <c r="A273" s="36"/>
      <c r="F273" s="15"/>
    </row>
    <row r="274" spans="1:6">
      <c r="A274" s="36"/>
      <c r="F274" s="15"/>
    </row>
    <row r="275" spans="1:6">
      <c r="A275" s="36"/>
      <c r="F275" s="15"/>
    </row>
    <row r="276" spans="1:6">
      <c r="A276" s="36"/>
      <c r="F276" s="15"/>
    </row>
    <row r="277" spans="1:6">
      <c r="A277" s="36"/>
      <c r="F277" s="15"/>
    </row>
    <row r="278" spans="1:6">
      <c r="A278" s="36"/>
      <c r="F278" s="15"/>
    </row>
    <row r="279" spans="1:6">
      <c r="A279" s="36"/>
      <c r="F279" s="15"/>
    </row>
    <row r="280" spans="1:6">
      <c r="A280" s="36"/>
      <c r="F280" s="15"/>
    </row>
    <row r="281" spans="1:6">
      <c r="A281" s="36"/>
      <c r="F281" s="15"/>
    </row>
    <row r="282" spans="1:6">
      <c r="A282" s="36"/>
      <c r="E282" s="18"/>
      <c r="F282" s="15"/>
    </row>
  </sheetData>
  <autoFilter ref="A3:E218"/>
  <pageMargins left="0.7" right="0.7" top="0.75" bottom="0.75" header="0.3" footer="0.3"/>
  <pageSetup paperSize="9"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0"/>
  <sheetViews>
    <sheetView tabSelected="1" topLeftCell="A313" workbookViewId="0">
      <selection activeCell="B346" sqref="B346"/>
    </sheetView>
  </sheetViews>
  <sheetFormatPr baseColWidth="10" defaultRowHeight="15"/>
  <cols>
    <col min="1" max="1" width="11.28515625" style="67" customWidth="1"/>
    <col min="2" max="2" width="52.85546875" style="14" customWidth="1"/>
    <col min="3" max="3" width="12.42578125" style="37" customWidth="1"/>
    <col min="4" max="4" width="12.5703125" style="37" customWidth="1"/>
    <col min="5" max="5" width="12" style="37" customWidth="1"/>
    <col min="6" max="9" width="11.42578125" style="40"/>
    <col min="10" max="12" width="11.42578125" style="56"/>
    <col min="13" max="13" width="26.5703125" style="56" customWidth="1"/>
    <col min="14" max="16" width="11.42578125" style="56"/>
    <col min="17" max="256" width="11.42578125" style="40"/>
    <col min="257" max="257" width="11.28515625" style="40" customWidth="1"/>
    <col min="258" max="258" width="44" style="40" customWidth="1"/>
    <col min="259" max="259" width="12.42578125" style="40" customWidth="1"/>
    <col min="260" max="260" width="12.5703125" style="40" customWidth="1"/>
    <col min="261" max="261" width="12" style="40" customWidth="1"/>
    <col min="262" max="512" width="11.42578125" style="40"/>
    <col min="513" max="513" width="11.28515625" style="40" customWidth="1"/>
    <col min="514" max="514" width="44" style="40" customWidth="1"/>
    <col min="515" max="515" width="12.42578125" style="40" customWidth="1"/>
    <col min="516" max="516" width="12.5703125" style="40" customWidth="1"/>
    <col min="517" max="517" width="12" style="40" customWidth="1"/>
    <col min="518" max="768" width="11.42578125" style="40"/>
    <col min="769" max="769" width="11.28515625" style="40" customWidth="1"/>
    <col min="770" max="770" width="44" style="40" customWidth="1"/>
    <col min="771" max="771" width="12.42578125" style="40" customWidth="1"/>
    <col min="772" max="772" width="12.5703125" style="40" customWidth="1"/>
    <col min="773" max="773" width="12" style="40" customWidth="1"/>
    <col min="774" max="1024" width="11.42578125" style="40"/>
    <col min="1025" max="1025" width="11.28515625" style="40" customWidth="1"/>
    <col min="1026" max="1026" width="44" style="40" customWidth="1"/>
    <col min="1027" max="1027" width="12.42578125" style="40" customWidth="1"/>
    <col min="1028" max="1028" width="12.5703125" style="40" customWidth="1"/>
    <col min="1029" max="1029" width="12" style="40" customWidth="1"/>
    <col min="1030" max="1280" width="11.42578125" style="40"/>
    <col min="1281" max="1281" width="11.28515625" style="40" customWidth="1"/>
    <col min="1282" max="1282" width="44" style="40" customWidth="1"/>
    <col min="1283" max="1283" width="12.42578125" style="40" customWidth="1"/>
    <col min="1284" max="1284" width="12.5703125" style="40" customWidth="1"/>
    <col min="1285" max="1285" width="12" style="40" customWidth="1"/>
    <col min="1286" max="1536" width="11.42578125" style="40"/>
    <col min="1537" max="1537" width="11.28515625" style="40" customWidth="1"/>
    <col min="1538" max="1538" width="44" style="40" customWidth="1"/>
    <col min="1539" max="1539" width="12.42578125" style="40" customWidth="1"/>
    <col min="1540" max="1540" width="12.5703125" style="40" customWidth="1"/>
    <col min="1541" max="1541" width="12" style="40" customWidth="1"/>
    <col min="1542" max="1792" width="11.42578125" style="40"/>
    <col min="1793" max="1793" width="11.28515625" style="40" customWidth="1"/>
    <col min="1794" max="1794" width="44" style="40" customWidth="1"/>
    <col min="1795" max="1795" width="12.42578125" style="40" customWidth="1"/>
    <col min="1796" max="1796" width="12.5703125" style="40" customWidth="1"/>
    <col min="1797" max="1797" width="12" style="40" customWidth="1"/>
    <col min="1798" max="2048" width="11.42578125" style="40"/>
    <col min="2049" max="2049" width="11.28515625" style="40" customWidth="1"/>
    <col min="2050" max="2050" width="44" style="40" customWidth="1"/>
    <col min="2051" max="2051" width="12.42578125" style="40" customWidth="1"/>
    <col min="2052" max="2052" width="12.5703125" style="40" customWidth="1"/>
    <col min="2053" max="2053" width="12" style="40" customWidth="1"/>
    <col min="2054" max="2304" width="11.42578125" style="40"/>
    <col min="2305" max="2305" width="11.28515625" style="40" customWidth="1"/>
    <col min="2306" max="2306" width="44" style="40" customWidth="1"/>
    <col min="2307" max="2307" width="12.42578125" style="40" customWidth="1"/>
    <col min="2308" max="2308" width="12.5703125" style="40" customWidth="1"/>
    <col min="2309" max="2309" width="12" style="40" customWidth="1"/>
    <col min="2310" max="2560" width="11.42578125" style="40"/>
    <col min="2561" max="2561" width="11.28515625" style="40" customWidth="1"/>
    <col min="2562" max="2562" width="44" style="40" customWidth="1"/>
    <col min="2563" max="2563" width="12.42578125" style="40" customWidth="1"/>
    <col min="2564" max="2564" width="12.5703125" style="40" customWidth="1"/>
    <col min="2565" max="2565" width="12" style="40" customWidth="1"/>
    <col min="2566" max="2816" width="11.42578125" style="40"/>
    <col min="2817" max="2817" width="11.28515625" style="40" customWidth="1"/>
    <col min="2818" max="2818" width="44" style="40" customWidth="1"/>
    <col min="2819" max="2819" width="12.42578125" style="40" customWidth="1"/>
    <col min="2820" max="2820" width="12.5703125" style="40" customWidth="1"/>
    <col min="2821" max="2821" width="12" style="40" customWidth="1"/>
    <col min="2822" max="3072" width="11.42578125" style="40"/>
    <col min="3073" max="3073" width="11.28515625" style="40" customWidth="1"/>
    <col min="3074" max="3074" width="44" style="40" customWidth="1"/>
    <col min="3075" max="3075" width="12.42578125" style="40" customWidth="1"/>
    <col min="3076" max="3076" width="12.5703125" style="40" customWidth="1"/>
    <col min="3077" max="3077" width="12" style="40" customWidth="1"/>
    <col min="3078" max="3328" width="11.42578125" style="40"/>
    <col min="3329" max="3329" width="11.28515625" style="40" customWidth="1"/>
    <col min="3330" max="3330" width="44" style="40" customWidth="1"/>
    <col min="3331" max="3331" width="12.42578125" style="40" customWidth="1"/>
    <col min="3332" max="3332" width="12.5703125" style="40" customWidth="1"/>
    <col min="3333" max="3333" width="12" style="40" customWidth="1"/>
    <col min="3334" max="3584" width="11.42578125" style="40"/>
    <col min="3585" max="3585" width="11.28515625" style="40" customWidth="1"/>
    <col min="3586" max="3586" width="44" style="40" customWidth="1"/>
    <col min="3587" max="3587" width="12.42578125" style="40" customWidth="1"/>
    <col min="3588" max="3588" width="12.5703125" style="40" customWidth="1"/>
    <col min="3589" max="3589" width="12" style="40" customWidth="1"/>
    <col min="3590" max="3840" width="11.42578125" style="40"/>
    <col min="3841" max="3841" width="11.28515625" style="40" customWidth="1"/>
    <col min="3842" max="3842" width="44" style="40" customWidth="1"/>
    <col min="3843" max="3843" width="12.42578125" style="40" customWidth="1"/>
    <col min="3844" max="3844" width="12.5703125" style="40" customWidth="1"/>
    <col min="3845" max="3845" width="12" style="40" customWidth="1"/>
    <col min="3846" max="4096" width="11.42578125" style="40"/>
    <col min="4097" max="4097" width="11.28515625" style="40" customWidth="1"/>
    <col min="4098" max="4098" width="44" style="40" customWidth="1"/>
    <col min="4099" max="4099" width="12.42578125" style="40" customWidth="1"/>
    <col min="4100" max="4100" width="12.5703125" style="40" customWidth="1"/>
    <col min="4101" max="4101" width="12" style="40" customWidth="1"/>
    <col min="4102" max="4352" width="11.42578125" style="40"/>
    <col min="4353" max="4353" width="11.28515625" style="40" customWidth="1"/>
    <col min="4354" max="4354" width="44" style="40" customWidth="1"/>
    <col min="4355" max="4355" width="12.42578125" style="40" customWidth="1"/>
    <col min="4356" max="4356" width="12.5703125" style="40" customWidth="1"/>
    <col min="4357" max="4357" width="12" style="40" customWidth="1"/>
    <col min="4358" max="4608" width="11.42578125" style="40"/>
    <col min="4609" max="4609" width="11.28515625" style="40" customWidth="1"/>
    <col min="4610" max="4610" width="44" style="40" customWidth="1"/>
    <col min="4611" max="4611" width="12.42578125" style="40" customWidth="1"/>
    <col min="4612" max="4612" width="12.5703125" style="40" customWidth="1"/>
    <col min="4613" max="4613" width="12" style="40" customWidth="1"/>
    <col min="4614" max="4864" width="11.42578125" style="40"/>
    <col min="4865" max="4865" width="11.28515625" style="40" customWidth="1"/>
    <col min="4866" max="4866" width="44" style="40" customWidth="1"/>
    <col min="4867" max="4867" width="12.42578125" style="40" customWidth="1"/>
    <col min="4868" max="4868" width="12.5703125" style="40" customWidth="1"/>
    <col min="4869" max="4869" width="12" style="40" customWidth="1"/>
    <col min="4870" max="5120" width="11.42578125" style="40"/>
    <col min="5121" max="5121" width="11.28515625" style="40" customWidth="1"/>
    <col min="5122" max="5122" width="44" style="40" customWidth="1"/>
    <col min="5123" max="5123" width="12.42578125" style="40" customWidth="1"/>
    <col min="5124" max="5124" width="12.5703125" style="40" customWidth="1"/>
    <col min="5125" max="5125" width="12" style="40" customWidth="1"/>
    <col min="5126" max="5376" width="11.42578125" style="40"/>
    <col min="5377" max="5377" width="11.28515625" style="40" customWidth="1"/>
    <col min="5378" max="5378" width="44" style="40" customWidth="1"/>
    <col min="5379" max="5379" width="12.42578125" style="40" customWidth="1"/>
    <col min="5380" max="5380" width="12.5703125" style="40" customWidth="1"/>
    <col min="5381" max="5381" width="12" style="40" customWidth="1"/>
    <col min="5382" max="5632" width="11.42578125" style="40"/>
    <col min="5633" max="5633" width="11.28515625" style="40" customWidth="1"/>
    <col min="5634" max="5634" width="44" style="40" customWidth="1"/>
    <col min="5635" max="5635" width="12.42578125" style="40" customWidth="1"/>
    <col min="5636" max="5636" width="12.5703125" style="40" customWidth="1"/>
    <col min="5637" max="5637" width="12" style="40" customWidth="1"/>
    <col min="5638" max="5888" width="11.42578125" style="40"/>
    <col min="5889" max="5889" width="11.28515625" style="40" customWidth="1"/>
    <col min="5890" max="5890" width="44" style="40" customWidth="1"/>
    <col min="5891" max="5891" width="12.42578125" style="40" customWidth="1"/>
    <col min="5892" max="5892" width="12.5703125" style="40" customWidth="1"/>
    <col min="5893" max="5893" width="12" style="40" customWidth="1"/>
    <col min="5894" max="6144" width="11.42578125" style="40"/>
    <col min="6145" max="6145" width="11.28515625" style="40" customWidth="1"/>
    <col min="6146" max="6146" width="44" style="40" customWidth="1"/>
    <col min="6147" max="6147" width="12.42578125" style="40" customWidth="1"/>
    <col min="6148" max="6148" width="12.5703125" style="40" customWidth="1"/>
    <col min="6149" max="6149" width="12" style="40" customWidth="1"/>
    <col min="6150" max="6400" width="11.42578125" style="40"/>
    <col min="6401" max="6401" width="11.28515625" style="40" customWidth="1"/>
    <col min="6402" max="6402" width="44" style="40" customWidth="1"/>
    <col min="6403" max="6403" width="12.42578125" style="40" customWidth="1"/>
    <col min="6404" max="6404" width="12.5703125" style="40" customWidth="1"/>
    <col min="6405" max="6405" width="12" style="40" customWidth="1"/>
    <col min="6406" max="6656" width="11.42578125" style="40"/>
    <col min="6657" max="6657" width="11.28515625" style="40" customWidth="1"/>
    <col min="6658" max="6658" width="44" style="40" customWidth="1"/>
    <col min="6659" max="6659" width="12.42578125" style="40" customWidth="1"/>
    <col min="6660" max="6660" width="12.5703125" style="40" customWidth="1"/>
    <col min="6661" max="6661" width="12" style="40" customWidth="1"/>
    <col min="6662" max="6912" width="11.42578125" style="40"/>
    <col min="6913" max="6913" width="11.28515625" style="40" customWidth="1"/>
    <col min="6914" max="6914" width="44" style="40" customWidth="1"/>
    <col min="6915" max="6915" width="12.42578125" style="40" customWidth="1"/>
    <col min="6916" max="6916" width="12.5703125" style="40" customWidth="1"/>
    <col min="6917" max="6917" width="12" style="40" customWidth="1"/>
    <col min="6918" max="7168" width="11.42578125" style="40"/>
    <col min="7169" max="7169" width="11.28515625" style="40" customWidth="1"/>
    <col min="7170" max="7170" width="44" style="40" customWidth="1"/>
    <col min="7171" max="7171" width="12.42578125" style="40" customWidth="1"/>
    <col min="7172" max="7172" width="12.5703125" style="40" customWidth="1"/>
    <col min="7173" max="7173" width="12" style="40" customWidth="1"/>
    <col min="7174" max="7424" width="11.42578125" style="40"/>
    <col min="7425" max="7425" width="11.28515625" style="40" customWidth="1"/>
    <col min="7426" max="7426" width="44" style="40" customWidth="1"/>
    <col min="7427" max="7427" width="12.42578125" style="40" customWidth="1"/>
    <col min="7428" max="7428" width="12.5703125" style="40" customWidth="1"/>
    <col min="7429" max="7429" width="12" style="40" customWidth="1"/>
    <col min="7430" max="7680" width="11.42578125" style="40"/>
    <col min="7681" max="7681" width="11.28515625" style="40" customWidth="1"/>
    <col min="7682" max="7682" width="44" style="40" customWidth="1"/>
    <col min="7683" max="7683" width="12.42578125" style="40" customWidth="1"/>
    <col min="7684" max="7684" width="12.5703125" style="40" customWidth="1"/>
    <col min="7685" max="7685" width="12" style="40" customWidth="1"/>
    <col min="7686" max="7936" width="11.42578125" style="40"/>
    <col min="7937" max="7937" width="11.28515625" style="40" customWidth="1"/>
    <col min="7938" max="7938" width="44" style="40" customWidth="1"/>
    <col min="7939" max="7939" width="12.42578125" style="40" customWidth="1"/>
    <col min="7940" max="7940" width="12.5703125" style="40" customWidth="1"/>
    <col min="7941" max="7941" width="12" style="40" customWidth="1"/>
    <col min="7942" max="8192" width="11.42578125" style="40"/>
    <col min="8193" max="8193" width="11.28515625" style="40" customWidth="1"/>
    <col min="8194" max="8194" width="44" style="40" customWidth="1"/>
    <col min="8195" max="8195" width="12.42578125" style="40" customWidth="1"/>
    <col min="8196" max="8196" width="12.5703125" style="40" customWidth="1"/>
    <col min="8197" max="8197" width="12" style="40" customWidth="1"/>
    <col min="8198" max="8448" width="11.42578125" style="40"/>
    <col min="8449" max="8449" width="11.28515625" style="40" customWidth="1"/>
    <col min="8450" max="8450" width="44" style="40" customWidth="1"/>
    <col min="8451" max="8451" width="12.42578125" style="40" customWidth="1"/>
    <col min="8452" max="8452" width="12.5703125" style="40" customWidth="1"/>
    <col min="8453" max="8453" width="12" style="40" customWidth="1"/>
    <col min="8454" max="8704" width="11.42578125" style="40"/>
    <col min="8705" max="8705" width="11.28515625" style="40" customWidth="1"/>
    <col min="8706" max="8706" width="44" style="40" customWidth="1"/>
    <col min="8707" max="8707" width="12.42578125" style="40" customWidth="1"/>
    <col min="8708" max="8708" width="12.5703125" style="40" customWidth="1"/>
    <col min="8709" max="8709" width="12" style="40" customWidth="1"/>
    <col min="8710" max="8960" width="11.42578125" style="40"/>
    <col min="8961" max="8961" width="11.28515625" style="40" customWidth="1"/>
    <col min="8962" max="8962" width="44" style="40" customWidth="1"/>
    <col min="8963" max="8963" width="12.42578125" style="40" customWidth="1"/>
    <col min="8964" max="8964" width="12.5703125" style="40" customWidth="1"/>
    <col min="8965" max="8965" width="12" style="40" customWidth="1"/>
    <col min="8966" max="9216" width="11.42578125" style="40"/>
    <col min="9217" max="9217" width="11.28515625" style="40" customWidth="1"/>
    <col min="9218" max="9218" width="44" style="40" customWidth="1"/>
    <col min="9219" max="9219" width="12.42578125" style="40" customWidth="1"/>
    <col min="9220" max="9220" width="12.5703125" style="40" customWidth="1"/>
    <col min="9221" max="9221" width="12" style="40" customWidth="1"/>
    <col min="9222" max="9472" width="11.42578125" style="40"/>
    <col min="9473" max="9473" width="11.28515625" style="40" customWidth="1"/>
    <col min="9474" max="9474" width="44" style="40" customWidth="1"/>
    <col min="9475" max="9475" width="12.42578125" style="40" customWidth="1"/>
    <col min="9476" max="9476" width="12.5703125" style="40" customWidth="1"/>
    <col min="9477" max="9477" width="12" style="40" customWidth="1"/>
    <col min="9478" max="9728" width="11.42578125" style="40"/>
    <col min="9729" max="9729" width="11.28515625" style="40" customWidth="1"/>
    <col min="9730" max="9730" width="44" style="40" customWidth="1"/>
    <col min="9731" max="9731" width="12.42578125" style="40" customWidth="1"/>
    <col min="9732" max="9732" width="12.5703125" style="40" customWidth="1"/>
    <col min="9733" max="9733" width="12" style="40" customWidth="1"/>
    <col min="9734" max="9984" width="11.42578125" style="40"/>
    <col min="9985" max="9985" width="11.28515625" style="40" customWidth="1"/>
    <col min="9986" max="9986" width="44" style="40" customWidth="1"/>
    <col min="9987" max="9987" width="12.42578125" style="40" customWidth="1"/>
    <col min="9988" max="9988" width="12.5703125" style="40" customWidth="1"/>
    <col min="9989" max="9989" width="12" style="40" customWidth="1"/>
    <col min="9990" max="10240" width="11.42578125" style="40"/>
    <col min="10241" max="10241" width="11.28515625" style="40" customWidth="1"/>
    <col min="10242" max="10242" width="44" style="40" customWidth="1"/>
    <col min="10243" max="10243" width="12.42578125" style="40" customWidth="1"/>
    <col min="10244" max="10244" width="12.5703125" style="40" customWidth="1"/>
    <col min="10245" max="10245" width="12" style="40" customWidth="1"/>
    <col min="10246" max="10496" width="11.42578125" style="40"/>
    <col min="10497" max="10497" width="11.28515625" style="40" customWidth="1"/>
    <col min="10498" max="10498" width="44" style="40" customWidth="1"/>
    <col min="10499" max="10499" width="12.42578125" style="40" customWidth="1"/>
    <col min="10500" max="10500" width="12.5703125" style="40" customWidth="1"/>
    <col min="10501" max="10501" width="12" style="40" customWidth="1"/>
    <col min="10502" max="10752" width="11.42578125" style="40"/>
    <col min="10753" max="10753" width="11.28515625" style="40" customWidth="1"/>
    <col min="10754" max="10754" width="44" style="40" customWidth="1"/>
    <col min="10755" max="10755" width="12.42578125" style="40" customWidth="1"/>
    <col min="10756" max="10756" width="12.5703125" style="40" customWidth="1"/>
    <col min="10757" max="10757" width="12" style="40" customWidth="1"/>
    <col min="10758" max="11008" width="11.42578125" style="40"/>
    <col min="11009" max="11009" width="11.28515625" style="40" customWidth="1"/>
    <col min="11010" max="11010" width="44" style="40" customWidth="1"/>
    <col min="11011" max="11011" width="12.42578125" style="40" customWidth="1"/>
    <col min="11012" max="11012" width="12.5703125" style="40" customWidth="1"/>
    <col min="11013" max="11013" width="12" style="40" customWidth="1"/>
    <col min="11014" max="11264" width="11.42578125" style="40"/>
    <col min="11265" max="11265" width="11.28515625" style="40" customWidth="1"/>
    <col min="11266" max="11266" width="44" style="40" customWidth="1"/>
    <col min="11267" max="11267" width="12.42578125" style="40" customWidth="1"/>
    <col min="11268" max="11268" width="12.5703125" style="40" customWidth="1"/>
    <col min="11269" max="11269" width="12" style="40" customWidth="1"/>
    <col min="11270" max="11520" width="11.42578125" style="40"/>
    <col min="11521" max="11521" width="11.28515625" style="40" customWidth="1"/>
    <col min="11522" max="11522" width="44" style="40" customWidth="1"/>
    <col min="11523" max="11523" width="12.42578125" style="40" customWidth="1"/>
    <col min="11524" max="11524" width="12.5703125" style="40" customWidth="1"/>
    <col min="11525" max="11525" width="12" style="40" customWidth="1"/>
    <col min="11526" max="11776" width="11.42578125" style="40"/>
    <col min="11777" max="11777" width="11.28515625" style="40" customWidth="1"/>
    <col min="11778" max="11778" width="44" style="40" customWidth="1"/>
    <col min="11779" max="11779" width="12.42578125" style="40" customWidth="1"/>
    <col min="11780" max="11780" width="12.5703125" style="40" customWidth="1"/>
    <col min="11781" max="11781" width="12" style="40" customWidth="1"/>
    <col min="11782" max="12032" width="11.42578125" style="40"/>
    <col min="12033" max="12033" width="11.28515625" style="40" customWidth="1"/>
    <col min="12034" max="12034" width="44" style="40" customWidth="1"/>
    <col min="12035" max="12035" width="12.42578125" style="40" customWidth="1"/>
    <col min="12036" max="12036" width="12.5703125" style="40" customWidth="1"/>
    <col min="12037" max="12037" width="12" style="40" customWidth="1"/>
    <col min="12038" max="12288" width="11.42578125" style="40"/>
    <col min="12289" max="12289" width="11.28515625" style="40" customWidth="1"/>
    <col min="12290" max="12290" width="44" style="40" customWidth="1"/>
    <col min="12291" max="12291" width="12.42578125" style="40" customWidth="1"/>
    <col min="12292" max="12292" width="12.5703125" style="40" customWidth="1"/>
    <col min="12293" max="12293" width="12" style="40" customWidth="1"/>
    <col min="12294" max="12544" width="11.42578125" style="40"/>
    <col min="12545" max="12545" width="11.28515625" style="40" customWidth="1"/>
    <col min="12546" max="12546" width="44" style="40" customWidth="1"/>
    <col min="12547" max="12547" width="12.42578125" style="40" customWidth="1"/>
    <col min="12548" max="12548" width="12.5703125" style="40" customWidth="1"/>
    <col min="12549" max="12549" width="12" style="40" customWidth="1"/>
    <col min="12550" max="12800" width="11.42578125" style="40"/>
    <col min="12801" max="12801" width="11.28515625" style="40" customWidth="1"/>
    <col min="12802" max="12802" width="44" style="40" customWidth="1"/>
    <col min="12803" max="12803" width="12.42578125" style="40" customWidth="1"/>
    <col min="12804" max="12804" width="12.5703125" style="40" customWidth="1"/>
    <col min="12805" max="12805" width="12" style="40" customWidth="1"/>
    <col min="12806" max="13056" width="11.42578125" style="40"/>
    <col min="13057" max="13057" width="11.28515625" style="40" customWidth="1"/>
    <col min="13058" max="13058" width="44" style="40" customWidth="1"/>
    <col min="13059" max="13059" width="12.42578125" style="40" customWidth="1"/>
    <col min="13060" max="13060" width="12.5703125" style="40" customWidth="1"/>
    <col min="13061" max="13061" width="12" style="40" customWidth="1"/>
    <col min="13062" max="13312" width="11.42578125" style="40"/>
    <col min="13313" max="13313" width="11.28515625" style="40" customWidth="1"/>
    <col min="13314" max="13314" width="44" style="40" customWidth="1"/>
    <col min="13315" max="13315" width="12.42578125" style="40" customWidth="1"/>
    <col min="13316" max="13316" width="12.5703125" style="40" customWidth="1"/>
    <col min="13317" max="13317" width="12" style="40" customWidth="1"/>
    <col min="13318" max="13568" width="11.42578125" style="40"/>
    <col min="13569" max="13569" width="11.28515625" style="40" customWidth="1"/>
    <col min="13570" max="13570" width="44" style="40" customWidth="1"/>
    <col min="13571" max="13571" width="12.42578125" style="40" customWidth="1"/>
    <col min="13572" max="13572" width="12.5703125" style="40" customWidth="1"/>
    <col min="13573" max="13573" width="12" style="40" customWidth="1"/>
    <col min="13574" max="13824" width="11.42578125" style="40"/>
    <col min="13825" max="13825" width="11.28515625" style="40" customWidth="1"/>
    <col min="13826" max="13826" width="44" style="40" customWidth="1"/>
    <col min="13827" max="13827" width="12.42578125" style="40" customWidth="1"/>
    <col min="13828" max="13828" width="12.5703125" style="40" customWidth="1"/>
    <col min="13829" max="13829" width="12" style="40" customWidth="1"/>
    <col min="13830" max="14080" width="11.42578125" style="40"/>
    <col min="14081" max="14081" width="11.28515625" style="40" customWidth="1"/>
    <col min="14082" max="14082" width="44" style="40" customWidth="1"/>
    <col min="14083" max="14083" width="12.42578125" style="40" customWidth="1"/>
    <col min="14084" max="14084" width="12.5703125" style="40" customWidth="1"/>
    <col min="14085" max="14085" width="12" style="40" customWidth="1"/>
    <col min="14086" max="14336" width="11.42578125" style="40"/>
    <col min="14337" max="14337" width="11.28515625" style="40" customWidth="1"/>
    <col min="14338" max="14338" width="44" style="40" customWidth="1"/>
    <col min="14339" max="14339" width="12.42578125" style="40" customWidth="1"/>
    <col min="14340" max="14340" width="12.5703125" style="40" customWidth="1"/>
    <col min="14341" max="14341" width="12" style="40" customWidth="1"/>
    <col min="14342" max="14592" width="11.42578125" style="40"/>
    <col min="14593" max="14593" width="11.28515625" style="40" customWidth="1"/>
    <col min="14594" max="14594" width="44" style="40" customWidth="1"/>
    <col min="14595" max="14595" width="12.42578125" style="40" customWidth="1"/>
    <col min="14596" max="14596" width="12.5703125" style="40" customWidth="1"/>
    <col min="14597" max="14597" width="12" style="40" customWidth="1"/>
    <col min="14598" max="14848" width="11.42578125" style="40"/>
    <col min="14849" max="14849" width="11.28515625" style="40" customWidth="1"/>
    <col min="14850" max="14850" width="44" style="40" customWidth="1"/>
    <col min="14851" max="14851" width="12.42578125" style="40" customWidth="1"/>
    <col min="14852" max="14852" width="12.5703125" style="40" customWidth="1"/>
    <col min="14853" max="14853" width="12" style="40" customWidth="1"/>
    <col min="14854" max="15104" width="11.42578125" style="40"/>
    <col min="15105" max="15105" width="11.28515625" style="40" customWidth="1"/>
    <col min="15106" max="15106" width="44" style="40" customWidth="1"/>
    <col min="15107" max="15107" width="12.42578125" style="40" customWidth="1"/>
    <col min="15108" max="15108" width="12.5703125" style="40" customWidth="1"/>
    <col min="15109" max="15109" width="12" style="40" customWidth="1"/>
    <col min="15110" max="15360" width="11.42578125" style="40"/>
    <col min="15361" max="15361" width="11.28515625" style="40" customWidth="1"/>
    <col min="15362" max="15362" width="44" style="40" customWidth="1"/>
    <col min="15363" max="15363" width="12.42578125" style="40" customWidth="1"/>
    <col min="15364" max="15364" width="12.5703125" style="40" customWidth="1"/>
    <col min="15365" max="15365" width="12" style="40" customWidth="1"/>
    <col min="15366" max="15616" width="11.42578125" style="40"/>
    <col min="15617" max="15617" width="11.28515625" style="40" customWidth="1"/>
    <col min="15618" max="15618" width="44" style="40" customWidth="1"/>
    <col min="15619" max="15619" width="12.42578125" style="40" customWidth="1"/>
    <col min="15620" max="15620" width="12.5703125" style="40" customWidth="1"/>
    <col min="15621" max="15621" width="12" style="40" customWidth="1"/>
    <col min="15622" max="15872" width="11.42578125" style="40"/>
    <col min="15873" max="15873" width="11.28515625" style="40" customWidth="1"/>
    <col min="15874" max="15874" width="44" style="40" customWidth="1"/>
    <col min="15875" max="15875" width="12.42578125" style="40" customWidth="1"/>
    <col min="15876" max="15876" width="12.5703125" style="40" customWidth="1"/>
    <col min="15877" max="15877" width="12" style="40" customWidth="1"/>
    <col min="15878" max="16128" width="11.42578125" style="40"/>
    <col min="16129" max="16129" width="11.28515625" style="40" customWidth="1"/>
    <col min="16130" max="16130" width="44" style="40" customWidth="1"/>
    <col min="16131" max="16131" width="12.42578125" style="40" customWidth="1"/>
    <col min="16132" max="16132" width="12.5703125" style="40" customWidth="1"/>
    <col min="16133" max="16133" width="12" style="40" customWidth="1"/>
    <col min="16134" max="16384" width="11.42578125" style="40"/>
  </cols>
  <sheetData>
    <row r="1" spans="1:16" s="62" customFormat="1">
      <c r="A1" s="59"/>
      <c r="B1" s="60" t="s">
        <v>14</v>
      </c>
      <c r="C1" s="61"/>
      <c r="D1" s="61"/>
      <c r="E1" s="61"/>
      <c r="J1" s="56"/>
      <c r="K1" s="56"/>
      <c r="L1" s="56"/>
      <c r="M1" s="56"/>
      <c r="N1" s="56"/>
      <c r="O1" s="56"/>
      <c r="P1" s="56"/>
    </row>
    <row r="2" spans="1:16" s="62" customFormat="1">
      <c r="A2" s="59"/>
      <c r="B2" s="60" t="s">
        <v>6</v>
      </c>
      <c r="C2" s="61" t="s">
        <v>8</v>
      </c>
      <c r="D2" s="61"/>
      <c r="E2" s="61"/>
      <c r="J2" s="56"/>
      <c r="K2" s="56"/>
      <c r="L2" s="56"/>
      <c r="M2" s="56"/>
      <c r="N2" s="56"/>
      <c r="O2" s="56"/>
      <c r="P2" s="56"/>
    </row>
    <row r="3" spans="1:16" s="62" customFormat="1">
      <c r="A3" s="59"/>
      <c r="B3" s="60"/>
      <c r="C3" s="61"/>
      <c r="D3" s="61"/>
      <c r="E3" s="61"/>
      <c r="J3" s="56"/>
      <c r="K3" s="56"/>
      <c r="L3" s="56"/>
      <c r="M3" s="56"/>
      <c r="N3" s="56"/>
      <c r="O3" s="56"/>
      <c r="P3" s="56"/>
    </row>
    <row r="4" spans="1:16" s="66" customFormat="1">
      <c r="A4" s="63" t="s">
        <v>1</v>
      </c>
      <c r="B4" s="64" t="s">
        <v>2</v>
      </c>
      <c r="C4" s="65" t="s">
        <v>3</v>
      </c>
      <c r="D4" s="65" t="s">
        <v>4</v>
      </c>
      <c r="E4" s="65" t="s">
        <v>5</v>
      </c>
      <c r="J4" s="56"/>
      <c r="K4" s="56"/>
      <c r="L4" s="56"/>
      <c r="M4" s="56"/>
      <c r="N4" s="56"/>
      <c r="O4" s="56"/>
      <c r="P4" s="56"/>
    </row>
    <row r="5" spans="1:16">
      <c r="B5" s="14" t="s">
        <v>15</v>
      </c>
      <c r="E5" s="37">
        <v>55910.799999998431</v>
      </c>
    </row>
    <row r="6" spans="1:16">
      <c r="A6" s="41">
        <v>44562</v>
      </c>
      <c r="B6" s="14" t="s">
        <v>123</v>
      </c>
      <c r="D6" s="37">
        <v>17.600000000000001</v>
      </c>
      <c r="E6" s="37">
        <f>E5+C6-D6</f>
        <v>55893.199999998433</v>
      </c>
      <c r="G6" s="41"/>
      <c r="H6" s="14"/>
      <c r="I6" s="37"/>
    </row>
    <row r="7" spans="1:16">
      <c r="A7" s="41">
        <v>44564</v>
      </c>
      <c r="B7" s="14" t="s">
        <v>136</v>
      </c>
      <c r="C7" s="37">
        <v>65.83</v>
      </c>
      <c r="E7" s="37">
        <f t="shared" ref="E7:E70" si="0">E6+C7-D7</f>
        <v>55959.029999998435</v>
      </c>
      <c r="G7" s="41"/>
      <c r="H7" s="14"/>
      <c r="I7" s="37"/>
    </row>
    <row r="8" spans="1:16">
      <c r="A8" s="41">
        <v>44565</v>
      </c>
      <c r="B8" s="14" t="s">
        <v>136</v>
      </c>
      <c r="C8" s="37">
        <v>93.81</v>
      </c>
      <c r="E8" s="37">
        <f t="shared" si="0"/>
        <v>56052.839999998432</v>
      </c>
      <c r="G8" s="41"/>
      <c r="H8" s="14"/>
      <c r="I8" s="37"/>
    </row>
    <row r="9" spans="1:16" s="14" customFormat="1">
      <c r="A9" s="41">
        <v>44565</v>
      </c>
      <c r="B9" s="14" t="s">
        <v>146</v>
      </c>
      <c r="C9" s="15"/>
      <c r="D9" s="15">
        <v>5583.23</v>
      </c>
      <c r="E9" s="37">
        <f t="shared" si="0"/>
        <v>50469.609999998429</v>
      </c>
      <c r="F9" s="15"/>
      <c r="J9" s="56"/>
      <c r="K9" s="56"/>
      <c r="L9" s="56"/>
      <c r="M9" s="56"/>
      <c r="N9" s="56"/>
      <c r="O9" s="56"/>
      <c r="P9" s="56"/>
    </row>
    <row r="10" spans="1:16" s="14" customFormat="1">
      <c r="A10" s="41">
        <v>44565</v>
      </c>
      <c r="B10" s="14" t="s">
        <v>146</v>
      </c>
      <c r="C10" s="15"/>
      <c r="D10" s="15">
        <v>5931.13</v>
      </c>
      <c r="E10" s="37">
        <f t="shared" si="0"/>
        <v>44538.479999998432</v>
      </c>
      <c r="F10" s="15"/>
      <c r="J10" s="56"/>
      <c r="K10" s="56"/>
      <c r="L10" s="56"/>
      <c r="M10" s="56"/>
      <c r="N10" s="56"/>
      <c r="O10" s="56"/>
      <c r="P10" s="56"/>
    </row>
    <row r="11" spans="1:16">
      <c r="A11" s="41">
        <v>44565</v>
      </c>
      <c r="B11" s="14" t="s">
        <v>136</v>
      </c>
      <c r="C11" s="37">
        <v>296.55</v>
      </c>
      <c r="E11" s="37">
        <f t="shared" si="0"/>
        <v>44835.029999998435</v>
      </c>
    </row>
    <row r="12" spans="1:16">
      <c r="A12" s="41">
        <v>44571</v>
      </c>
      <c r="B12" s="14" t="s">
        <v>136</v>
      </c>
      <c r="C12" s="37">
        <v>296.94</v>
      </c>
      <c r="E12" s="37">
        <f t="shared" si="0"/>
        <v>45131.969999998437</v>
      </c>
    </row>
    <row r="13" spans="1:16">
      <c r="A13" s="41">
        <v>44572</v>
      </c>
      <c r="B13" s="14" t="s">
        <v>136</v>
      </c>
      <c r="C13" s="37">
        <v>79.31</v>
      </c>
      <c r="E13" s="37">
        <f t="shared" si="0"/>
        <v>45211.279999998435</v>
      </c>
    </row>
    <row r="14" spans="1:16">
      <c r="A14" s="41">
        <v>44573</v>
      </c>
      <c r="B14" s="14" t="s">
        <v>136</v>
      </c>
      <c r="C14" s="37">
        <v>116.15</v>
      </c>
      <c r="E14" s="37">
        <f t="shared" si="0"/>
        <v>45327.429999998436</v>
      </c>
    </row>
    <row r="15" spans="1:16">
      <c r="A15" s="41">
        <v>44575</v>
      </c>
      <c r="B15" s="14" t="s">
        <v>136</v>
      </c>
      <c r="C15" s="37">
        <v>189.68</v>
      </c>
      <c r="E15" s="37">
        <f t="shared" si="0"/>
        <v>45517.109999998436</v>
      </c>
    </row>
    <row r="16" spans="1:16">
      <c r="A16" s="41">
        <v>44575</v>
      </c>
      <c r="B16" s="14" t="s">
        <v>136</v>
      </c>
      <c r="C16" s="37">
        <v>2288.98</v>
      </c>
      <c r="E16" s="37">
        <f t="shared" si="0"/>
        <v>47806.089999998439</v>
      </c>
    </row>
    <row r="17" spans="1:5">
      <c r="A17" s="41">
        <v>44576</v>
      </c>
      <c r="B17" s="14" t="s">
        <v>136</v>
      </c>
      <c r="C17" s="37">
        <v>26.4</v>
      </c>
      <c r="E17" s="37">
        <f t="shared" si="0"/>
        <v>47832.489999998441</v>
      </c>
    </row>
    <row r="18" spans="1:5">
      <c r="A18" s="41">
        <v>44576</v>
      </c>
      <c r="B18" s="14" t="s">
        <v>136</v>
      </c>
      <c r="C18" s="37">
        <v>499.08</v>
      </c>
      <c r="E18" s="37">
        <f t="shared" si="0"/>
        <v>48331.569999998443</v>
      </c>
    </row>
    <row r="19" spans="1:5">
      <c r="A19" s="41">
        <v>44582</v>
      </c>
      <c r="B19" s="14" t="s">
        <v>136</v>
      </c>
      <c r="C19" s="37">
        <v>30.58</v>
      </c>
      <c r="E19" s="37">
        <f t="shared" si="0"/>
        <v>48362.149999998444</v>
      </c>
    </row>
    <row r="20" spans="1:5">
      <c r="A20" s="41">
        <v>44582</v>
      </c>
      <c r="B20" s="14" t="s">
        <v>136</v>
      </c>
      <c r="C20" s="37">
        <v>17.46</v>
      </c>
      <c r="E20" s="37">
        <f t="shared" si="0"/>
        <v>48379.609999998444</v>
      </c>
    </row>
    <row r="21" spans="1:5">
      <c r="A21" s="41">
        <v>44583</v>
      </c>
      <c r="B21" s="14" t="s">
        <v>136</v>
      </c>
      <c r="C21" s="37">
        <v>289.64999999999998</v>
      </c>
      <c r="E21" s="37">
        <f t="shared" si="0"/>
        <v>48669.259999998445</v>
      </c>
    </row>
    <row r="22" spans="1:5">
      <c r="A22" s="41">
        <v>44583</v>
      </c>
      <c r="B22" s="14" t="s">
        <v>136</v>
      </c>
      <c r="C22" s="37">
        <v>23.5</v>
      </c>
      <c r="E22" s="37">
        <f t="shared" si="0"/>
        <v>48692.759999998445</v>
      </c>
    </row>
    <row r="23" spans="1:5">
      <c r="A23" s="41">
        <v>44583</v>
      </c>
      <c r="B23" s="14" t="s">
        <v>136</v>
      </c>
      <c r="C23" s="37">
        <v>24.55</v>
      </c>
      <c r="E23" s="37">
        <f t="shared" si="0"/>
        <v>48717.309999998448</v>
      </c>
    </row>
    <row r="24" spans="1:5">
      <c r="A24" s="41">
        <v>44585</v>
      </c>
      <c r="B24" s="14" t="s">
        <v>136</v>
      </c>
      <c r="C24" s="37">
        <v>116.07</v>
      </c>
      <c r="E24" s="37">
        <f t="shared" si="0"/>
        <v>48833.379999998448</v>
      </c>
    </row>
    <row r="25" spans="1:5">
      <c r="A25" s="41">
        <v>44585</v>
      </c>
      <c r="B25" s="14" t="s">
        <v>136</v>
      </c>
      <c r="C25" s="37">
        <v>140.75</v>
      </c>
      <c r="E25" s="37">
        <f t="shared" si="0"/>
        <v>48974.129999998448</v>
      </c>
    </row>
    <row r="26" spans="1:5">
      <c r="A26" s="41">
        <v>44585</v>
      </c>
      <c r="B26" s="14" t="s">
        <v>136</v>
      </c>
      <c r="C26" s="37">
        <v>127.93</v>
      </c>
      <c r="E26" s="37">
        <f t="shared" si="0"/>
        <v>49102.059999998448</v>
      </c>
    </row>
    <row r="27" spans="1:5">
      <c r="A27" s="41">
        <v>44586</v>
      </c>
      <c r="B27" s="14" t="s">
        <v>136</v>
      </c>
      <c r="C27" s="37">
        <v>138.52000000000001</v>
      </c>
      <c r="E27" s="37">
        <f t="shared" si="0"/>
        <v>49240.579999998445</v>
      </c>
    </row>
    <row r="28" spans="1:5">
      <c r="A28" s="41">
        <v>44586</v>
      </c>
      <c r="B28" s="14" t="s">
        <v>136</v>
      </c>
      <c r="C28" s="37">
        <v>56.6</v>
      </c>
      <c r="E28" s="37">
        <f t="shared" si="0"/>
        <v>49297.179999998443</v>
      </c>
    </row>
    <row r="29" spans="1:5">
      <c r="A29" s="41">
        <v>44586</v>
      </c>
      <c r="B29" s="14" t="s">
        <v>136</v>
      </c>
      <c r="C29" s="37">
        <v>244.33</v>
      </c>
      <c r="E29" s="37">
        <f t="shared" si="0"/>
        <v>49541.509999998445</v>
      </c>
    </row>
    <row r="30" spans="1:5">
      <c r="A30" s="41">
        <v>44586</v>
      </c>
      <c r="B30" s="14" t="s">
        <v>136</v>
      </c>
      <c r="C30" s="37">
        <v>139.88</v>
      </c>
      <c r="E30" s="37">
        <f t="shared" si="0"/>
        <v>49681.389999998442</v>
      </c>
    </row>
    <row r="31" spans="1:5">
      <c r="A31" s="41">
        <v>44586</v>
      </c>
      <c r="B31" s="14" t="s">
        <v>136</v>
      </c>
      <c r="C31" s="37">
        <v>172.53</v>
      </c>
      <c r="E31" s="37">
        <f t="shared" si="0"/>
        <v>49853.919999998441</v>
      </c>
    </row>
    <row r="32" spans="1:5">
      <c r="A32" s="41">
        <v>44586</v>
      </c>
      <c r="B32" s="14" t="s">
        <v>136</v>
      </c>
      <c r="C32" s="37">
        <v>340.72</v>
      </c>
      <c r="E32" s="37">
        <f t="shared" si="0"/>
        <v>50194.639999998442</v>
      </c>
    </row>
    <row r="33" spans="1:5">
      <c r="A33" s="41">
        <v>44587</v>
      </c>
      <c r="B33" s="14" t="s">
        <v>136</v>
      </c>
      <c r="C33" s="37">
        <v>215.86</v>
      </c>
      <c r="E33" s="37">
        <f t="shared" si="0"/>
        <v>50410.499999998443</v>
      </c>
    </row>
    <row r="34" spans="1:5">
      <c r="A34" s="41">
        <v>44587</v>
      </c>
      <c r="B34" s="14" t="s">
        <v>136</v>
      </c>
      <c r="C34" s="37">
        <v>63.72</v>
      </c>
      <c r="E34" s="37">
        <f t="shared" si="0"/>
        <v>50474.219999998444</v>
      </c>
    </row>
    <row r="35" spans="1:5">
      <c r="A35" s="41">
        <v>44587</v>
      </c>
      <c r="B35" s="14" t="s">
        <v>136</v>
      </c>
      <c r="C35" s="37">
        <v>243.31</v>
      </c>
      <c r="E35" s="37">
        <f t="shared" si="0"/>
        <v>50717.529999998442</v>
      </c>
    </row>
    <row r="36" spans="1:5">
      <c r="A36" s="41">
        <v>44587</v>
      </c>
      <c r="B36" s="14" t="s">
        <v>136</v>
      </c>
      <c r="C36" s="37">
        <v>26.91</v>
      </c>
      <c r="E36" s="37">
        <f t="shared" si="0"/>
        <v>50744.439999998445</v>
      </c>
    </row>
    <row r="37" spans="1:5">
      <c r="A37" s="41">
        <v>44588</v>
      </c>
      <c r="B37" s="14" t="s">
        <v>136</v>
      </c>
      <c r="C37" s="37">
        <v>213.82</v>
      </c>
      <c r="E37" s="37">
        <f t="shared" si="0"/>
        <v>50958.259999998445</v>
      </c>
    </row>
    <row r="38" spans="1:5">
      <c r="A38" s="41">
        <v>44589</v>
      </c>
      <c r="B38" s="14" t="s">
        <v>26</v>
      </c>
      <c r="C38" s="37">
        <v>9462415.1600000001</v>
      </c>
      <c r="E38" s="37">
        <f t="shared" si="0"/>
        <v>9513373.4199999981</v>
      </c>
    </row>
    <row r="39" spans="1:5">
      <c r="A39" s="41">
        <v>44589</v>
      </c>
      <c r="B39" s="14" t="s">
        <v>27</v>
      </c>
      <c r="D39" s="37">
        <v>1581005.19</v>
      </c>
      <c r="E39" s="37">
        <f t="shared" si="0"/>
        <v>7932368.2299999986</v>
      </c>
    </row>
    <row r="40" spans="1:5">
      <c r="A40" s="41">
        <v>44589</v>
      </c>
      <c r="B40" s="14" t="s">
        <v>28</v>
      </c>
      <c r="D40" s="37">
        <v>7881409.9699999997</v>
      </c>
      <c r="E40" s="37">
        <f t="shared" si="0"/>
        <v>50958.259999998845</v>
      </c>
    </row>
    <row r="41" spans="1:5">
      <c r="A41" s="41">
        <v>44592</v>
      </c>
      <c r="B41" s="14" t="s">
        <v>136</v>
      </c>
      <c r="C41" s="37">
        <v>222.71</v>
      </c>
      <c r="E41" s="37">
        <f t="shared" si="0"/>
        <v>51180.969999998844</v>
      </c>
    </row>
    <row r="42" spans="1:5">
      <c r="A42" s="41">
        <v>44592</v>
      </c>
      <c r="B42" s="14" t="s">
        <v>136</v>
      </c>
      <c r="C42" s="37">
        <v>246.34</v>
      </c>
      <c r="E42" s="37">
        <f t="shared" si="0"/>
        <v>51427.309999998841</v>
      </c>
    </row>
    <row r="43" spans="1:5">
      <c r="A43" s="41">
        <v>44593</v>
      </c>
      <c r="B43" s="14" t="s">
        <v>123</v>
      </c>
      <c r="D43" s="37">
        <v>20.62</v>
      </c>
      <c r="E43" s="37">
        <f t="shared" si="0"/>
        <v>51406.689999998838</v>
      </c>
    </row>
    <row r="44" spans="1:5">
      <c r="A44" s="41">
        <v>44593</v>
      </c>
      <c r="B44" s="14" t="s">
        <v>136</v>
      </c>
      <c r="C44" s="37">
        <v>56.6</v>
      </c>
      <c r="E44" s="37">
        <f t="shared" si="0"/>
        <v>51463.289999998837</v>
      </c>
    </row>
    <row r="45" spans="1:5">
      <c r="A45" s="41">
        <v>44593</v>
      </c>
      <c r="B45" s="14" t="s">
        <v>136</v>
      </c>
      <c r="C45" s="37">
        <v>174.67</v>
      </c>
      <c r="E45" s="37">
        <f t="shared" si="0"/>
        <v>51637.959999998835</v>
      </c>
    </row>
    <row r="46" spans="1:5">
      <c r="A46" s="41">
        <v>44593</v>
      </c>
      <c r="B46" s="14" t="s">
        <v>136</v>
      </c>
      <c r="C46" s="37">
        <v>168.81</v>
      </c>
      <c r="E46" s="37">
        <f t="shared" si="0"/>
        <v>51806.769999998833</v>
      </c>
    </row>
    <row r="47" spans="1:5">
      <c r="A47" s="41">
        <v>44593</v>
      </c>
      <c r="B47" s="14" t="s">
        <v>136</v>
      </c>
      <c r="C47" s="37">
        <v>242.76</v>
      </c>
      <c r="E47" s="37">
        <f t="shared" si="0"/>
        <v>52049.529999998835</v>
      </c>
    </row>
    <row r="48" spans="1:5">
      <c r="A48" s="41">
        <v>44596</v>
      </c>
      <c r="B48" s="14" t="s">
        <v>136</v>
      </c>
      <c r="C48" s="37">
        <v>214.03</v>
      </c>
      <c r="E48" s="37">
        <f t="shared" si="0"/>
        <v>52263.559999998834</v>
      </c>
    </row>
    <row r="49" spans="1:7">
      <c r="A49" s="41">
        <v>44599</v>
      </c>
      <c r="B49" s="14" t="s">
        <v>136</v>
      </c>
      <c r="C49" s="37">
        <v>261.83999999999997</v>
      </c>
      <c r="E49" s="37">
        <f t="shared" si="0"/>
        <v>52525.39999999883</v>
      </c>
    </row>
    <row r="50" spans="1:7">
      <c r="A50" s="41">
        <v>44600</v>
      </c>
      <c r="B50" s="14" t="s">
        <v>136</v>
      </c>
      <c r="C50" s="37">
        <v>242.73</v>
      </c>
      <c r="E50" s="37">
        <f t="shared" si="0"/>
        <v>52768.129999998833</v>
      </c>
    </row>
    <row r="51" spans="1:7">
      <c r="A51" s="41">
        <v>44600</v>
      </c>
      <c r="B51" s="14" t="s">
        <v>136</v>
      </c>
      <c r="C51" s="37">
        <v>44.53</v>
      </c>
      <c r="E51" s="37">
        <f t="shared" si="0"/>
        <v>52812.659999998832</v>
      </c>
    </row>
    <row r="52" spans="1:7">
      <c r="A52" s="41">
        <v>44600</v>
      </c>
      <c r="B52" s="14" t="s">
        <v>136</v>
      </c>
      <c r="C52" s="37">
        <v>136.85</v>
      </c>
      <c r="E52" s="37">
        <f t="shared" si="0"/>
        <v>52949.509999998831</v>
      </c>
    </row>
    <row r="53" spans="1:7">
      <c r="A53" s="41">
        <v>44601</v>
      </c>
      <c r="B53" s="14" t="s">
        <v>136</v>
      </c>
      <c r="C53" s="37">
        <v>51.39</v>
      </c>
      <c r="E53" s="37">
        <f t="shared" si="0"/>
        <v>53000.89999999883</v>
      </c>
    </row>
    <row r="54" spans="1:7">
      <c r="A54" s="41">
        <v>44601</v>
      </c>
      <c r="B54" s="14" t="s">
        <v>136</v>
      </c>
      <c r="C54" s="37">
        <v>82.23</v>
      </c>
      <c r="E54" s="37">
        <f t="shared" si="0"/>
        <v>53083.129999998833</v>
      </c>
    </row>
    <row r="55" spans="1:7">
      <c r="A55" s="41">
        <v>44602</v>
      </c>
      <c r="B55" s="14" t="s">
        <v>136</v>
      </c>
      <c r="C55" s="37">
        <v>242.86</v>
      </c>
      <c r="E55" s="37">
        <f t="shared" si="0"/>
        <v>53325.989999998834</v>
      </c>
    </row>
    <row r="56" spans="1:7">
      <c r="A56" s="41">
        <v>44603</v>
      </c>
      <c r="B56" s="14" t="s">
        <v>136</v>
      </c>
      <c r="C56" s="37">
        <v>467.68</v>
      </c>
      <c r="E56" s="37">
        <f t="shared" si="0"/>
        <v>53793.669999998834</v>
      </c>
    </row>
    <row r="57" spans="1:7">
      <c r="A57" s="41">
        <v>44604</v>
      </c>
      <c r="B57" s="14" t="s">
        <v>136</v>
      </c>
      <c r="C57" s="37">
        <v>28.45</v>
      </c>
      <c r="E57" s="37">
        <f t="shared" si="0"/>
        <v>53822.119999998831</v>
      </c>
    </row>
    <row r="58" spans="1:7">
      <c r="A58" s="41">
        <v>44609</v>
      </c>
      <c r="B58" s="14" t="s">
        <v>136</v>
      </c>
      <c r="C58" s="37">
        <v>1200.79</v>
      </c>
      <c r="E58" s="37">
        <f t="shared" si="0"/>
        <v>55022.909999998832</v>
      </c>
      <c r="G58" s="40" t="s">
        <v>10</v>
      </c>
    </row>
    <row r="59" spans="1:7">
      <c r="A59" s="41">
        <v>44611</v>
      </c>
      <c r="B59" s="14" t="s">
        <v>136</v>
      </c>
      <c r="C59" s="37">
        <v>40.520000000000003</v>
      </c>
      <c r="E59" s="37">
        <f t="shared" si="0"/>
        <v>55063.429999998829</v>
      </c>
    </row>
    <row r="60" spans="1:7">
      <c r="A60" s="41">
        <v>44615</v>
      </c>
      <c r="B60" s="14" t="s">
        <v>136</v>
      </c>
      <c r="C60" s="37">
        <v>187.55</v>
      </c>
      <c r="E60" s="37">
        <f t="shared" si="0"/>
        <v>55250.979999998832</v>
      </c>
    </row>
    <row r="61" spans="1:7">
      <c r="A61" s="41">
        <v>44616</v>
      </c>
      <c r="B61" s="14" t="s">
        <v>136</v>
      </c>
      <c r="C61" s="37">
        <v>242.24</v>
      </c>
      <c r="E61" s="37">
        <f t="shared" si="0"/>
        <v>55493.21999999883</v>
      </c>
    </row>
    <row r="62" spans="1:7">
      <c r="A62" s="41">
        <v>44620</v>
      </c>
      <c r="B62" s="14" t="s">
        <v>26</v>
      </c>
      <c r="C62" s="37">
        <v>10131997.800000001</v>
      </c>
      <c r="E62" s="37">
        <f t="shared" si="0"/>
        <v>10187491.02</v>
      </c>
    </row>
    <row r="63" spans="1:7">
      <c r="A63" s="41">
        <v>44620</v>
      </c>
      <c r="B63" s="14" t="s">
        <v>37</v>
      </c>
      <c r="D63" s="37">
        <v>1702056.84</v>
      </c>
      <c r="E63" s="37">
        <f t="shared" si="0"/>
        <v>8485434.1799999997</v>
      </c>
    </row>
    <row r="64" spans="1:7">
      <c r="A64" s="41">
        <v>44620</v>
      </c>
      <c r="B64" s="14" t="s">
        <v>38</v>
      </c>
      <c r="D64" s="37">
        <v>8429940.9600000009</v>
      </c>
      <c r="E64" s="37">
        <f t="shared" si="0"/>
        <v>55493.219999998808</v>
      </c>
      <c r="F64" s="40" t="s">
        <v>11</v>
      </c>
    </row>
    <row r="65" spans="1:5">
      <c r="A65" s="41">
        <v>44620</v>
      </c>
      <c r="B65" s="14" t="s">
        <v>136</v>
      </c>
      <c r="C65" s="37">
        <v>610.35</v>
      </c>
      <c r="E65" s="37">
        <f t="shared" si="0"/>
        <v>56103.569999998806</v>
      </c>
    </row>
    <row r="66" spans="1:5">
      <c r="A66" s="41">
        <v>44600</v>
      </c>
      <c r="B66" s="14" t="s">
        <v>136</v>
      </c>
      <c r="C66" s="37">
        <v>304.8</v>
      </c>
      <c r="E66" s="37">
        <f t="shared" si="0"/>
        <v>56408.369999998809</v>
      </c>
    </row>
    <row r="67" spans="1:5">
      <c r="A67" s="41">
        <v>44621</v>
      </c>
      <c r="B67" s="14" t="s">
        <v>123</v>
      </c>
      <c r="D67" s="37">
        <v>20.72</v>
      </c>
      <c r="E67" s="37">
        <f t="shared" si="0"/>
        <v>56387.649999998808</v>
      </c>
    </row>
    <row r="68" spans="1:5">
      <c r="A68" s="41">
        <v>44621</v>
      </c>
      <c r="B68" s="14" t="s">
        <v>40</v>
      </c>
      <c r="C68" s="37">
        <v>179.19</v>
      </c>
      <c r="E68" s="37">
        <f t="shared" si="0"/>
        <v>56566.839999998811</v>
      </c>
    </row>
    <row r="69" spans="1:5">
      <c r="A69" s="41">
        <v>44621</v>
      </c>
      <c r="B69" s="14" t="s">
        <v>41</v>
      </c>
      <c r="C69" s="37">
        <v>85.77</v>
      </c>
      <c r="E69" s="37">
        <f t="shared" si="0"/>
        <v>56652.609999998807</v>
      </c>
    </row>
    <row r="70" spans="1:5">
      <c r="A70" s="41">
        <v>44621</v>
      </c>
      <c r="B70" s="14" t="s">
        <v>136</v>
      </c>
      <c r="C70" s="37">
        <v>125.71</v>
      </c>
      <c r="E70" s="37">
        <f t="shared" si="0"/>
        <v>56778.319999998806</v>
      </c>
    </row>
    <row r="71" spans="1:5">
      <c r="A71" s="41">
        <v>44622</v>
      </c>
      <c r="B71" s="14" t="s">
        <v>136</v>
      </c>
      <c r="C71" s="37">
        <v>0.45</v>
      </c>
      <c r="E71" s="37">
        <f t="shared" ref="E71:E140" si="1">E70+C71-D71</f>
        <v>56778.769999998804</v>
      </c>
    </row>
    <row r="72" spans="1:5">
      <c r="A72" s="41">
        <v>44622</v>
      </c>
      <c r="B72" s="14" t="s">
        <v>136</v>
      </c>
      <c r="C72" s="37">
        <v>16.82</v>
      </c>
      <c r="E72" s="37">
        <f t="shared" si="1"/>
        <v>56795.589999998803</v>
      </c>
    </row>
    <row r="73" spans="1:5">
      <c r="A73" s="41">
        <v>44622</v>
      </c>
      <c r="B73" s="14" t="s">
        <v>136</v>
      </c>
      <c r="C73" s="37">
        <v>101.85</v>
      </c>
      <c r="E73" s="37">
        <f t="shared" si="1"/>
        <v>56897.439999998802</v>
      </c>
    </row>
    <row r="74" spans="1:5">
      <c r="A74" s="41">
        <v>44622</v>
      </c>
      <c r="B74" s="14" t="s">
        <v>136</v>
      </c>
      <c r="C74" s="37">
        <v>76.099999999999994</v>
      </c>
      <c r="E74" s="37">
        <f t="shared" si="1"/>
        <v>56973.5399999988</v>
      </c>
    </row>
    <row r="75" spans="1:5">
      <c r="A75" s="41">
        <v>44623</v>
      </c>
      <c r="B75" s="14" t="s">
        <v>136</v>
      </c>
      <c r="C75" s="37">
        <v>56.34</v>
      </c>
      <c r="E75" s="37">
        <f t="shared" si="1"/>
        <v>57029.879999998797</v>
      </c>
    </row>
    <row r="76" spans="1:5">
      <c r="A76" s="41">
        <v>44623</v>
      </c>
      <c r="B76" s="14" t="s">
        <v>136</v>
      </c>
      <c r="C76" s="37">
        <v>93.34</v>
      </c>
      <c r="E76" s="37">
        <f t="shared" si="1"/>
        <v>57123.219999998793</v>
      </c>
    </row>
    <row r="77" spans="1:5">
      <c r="A77" s="41">
        <v>44623</v>
      </c>
      <c r="B77" s="14" t="s">
        <v>136</v>
      </c>
      <c r="C77" s="37">
        <v>80.650000000000006</v>
      </c>
      <c r="E77" s="37">
        <f t="shared" si="1"/>
        <v>57203.869999998795</v>
      </c>
    </row>
    <row r="78" spans="1:5">
      <c r="A78" s="41">
        <v>44623</v>
      </c>
      <c r="B78" s="14" t="s">
        <v>136</v>
      </c>
      <c r="C78" s="37">
        <v>119.13</v>
      </c>
      <c r="E78" s="37">
        <f t="shared" si="1"/>
        <v>57322.999999998792</v>
      </c>
    </row>
    <row r="79" spans="1:5">
      <c r="A79" s="41">
        <v>44623</v>
      </c>
      <c r="B79" s="14" t="s">
        <v>136</v>
      </c>
      <c r="C79" s="37">
        <v>1128.82</v>
      </c>
      <c r="E79" s="37">
        <f t="shared" si="1"/>
        <v>58451.819999998792</v>
      </c>
    </row>
    <row r="80" spans="1:5">
      <c r="A80" s="41">
        <v>44623</v>
      </c>
      <c r="B80" s="14" t="s">
        <v>136</v>
      </c>
      <c r="C80" s="37">
        <v>94.45</v>
      </c>
      <c r="E80" s="37">
        <f t="shared" si="1"/>
        <v>58546.269999998789</v>
      </c>
    </row>
    <row r="81" spans="1:5">
      <c r="A81" s="41">
        <v>44624</v>
      </c>
      <c r="B81" s="14" t="s">
        <v>153</v>
      </c>
      <c r="C81" s="37">
        <v>7563.42</v>
      </c>
      <c r="D81" s="15"/>
      <c r="E81" s="37">
        <f t="shared" si="1"/>
        <v>66109.689999998795</v>
      </c>
    </row>
    <row r="82" spans="1:5">
      <c r="A82" s="41">
        <v>242.78</v>
      </c>
      <c r="B82" s="14" t="s">
        <v>136</v>
      </c>
      <c r="C82" s="37">
        <v>3000.79</v>
      </c>
      <c r="D82" s="15"/>
      <c r="E82" s="37">
        <f t="shared" si="1"/>
        <v>69110.479999998788</v>
      </c>
    </row>
    <row r="83" spans="1:5">
      <c r="A83" s="41">
        <v>44624</v>
      </c>
      <c r="B83" s="14" t="s">
        <v>136</v>
      </c>
      <c r="C83" s="37">
        <v>119.13</v>
      </c>
      <c r="E83" s="37">
        <f t="shared" si="1"/>
        <v>69229.609999998793</v>
      </c>
    </row>
    <row r="84" spans="1:5">
      <c r="A84" s="41">
        <v>44624</v>
      </c>
      <c r="B84" s="14" t="s">
        <v>136</v>
      </c>
      <c r="C84" s="37">
        <v>32.97</v>
      </c>
      <c r="E84" s="37">
        <f t="shared" si="1"/>
        <v>69262.579999998794</v>
      </c>
    </row>
    <row r="85" spans="1:5">
      <c r="A85" s="41">
        <v>44624</v>
      </c>
      <c r="B85" s="14" t="s">
        <v>42</v>
      </c>
      <c r="C85" s="37">
        <v>52.7</v>
      </c>
      <c r="E85" s="37">
        <f t="shared" si="1"/>
        <v>69315.279999998791</v>
      </c>
    </row>
    <row r="86" spans="1:5">
      <c r="A86" s="41">
        <v>44625</v>
      </c>
      <c r="B86" s="14" t="s">
        <v>136</v>
      </c>
      <c r="C86" s="37">
        <v>148.82</v>
      </c>
      <c r="E86" s="37">
        <f t="shared" si="1"/>
        <v>69464.099999998798</v>
      </c>
    </row>
    <row r="87" spans="1:5">
      <c r="A87" s="41">
        <v>44627</v>
      </c>
      <c r="B87" s="14" t="s">
        <v>136</v>
      </c>
      <c r="C87" s="37">
        <v>244</v>
      </c>
      <c r="E87" s="37">
        <f t="shared" si="1"/>
        <v>69708.099999998798</v>
      </c>
    </row>
    <row r="88" spans="1:5">
      <c r="A88" s="41">
        <v>44628</v>
      </c>
      <c r="B88" s="14" t="s">
        <v>136</v>
      </c>
      <c r="C88" s="37">
        <v>81.37</v>
      </c>
      <c r="E88" s="37">
        <f t="shared" si="1"/>
        <v>69789.469999998793</v>
      </c>
    </row>
    <row r="89" spans="1:5">
      <c r="A89" s="41">
        <v>44628</v>
      </c>
      <c r="B89" s="14" t="s">
        <v>147</v>
      </c>
      <c r="D89" s="37">
        <v>3000.79</v>
      </c>
      <c r="E89" s="37">
        <f t="shared" si="1"/>
        <v>66788.6799999988</v>
      </c>
    </row>
    <row r="90" spans="1:5">
      <c r="A90" s="41">
        <v>44628</v>
      </c>
      <c r="B90" s="14" t="s">
        <v>147</v>
      </c>
      <c r="D90" s="37">
        <v>119.13</v>
      </c>
      <c r="E90" s="37">
        <f t="shared" si="1"/>
        <v>66669.549999998795</v>
      </c>
    </row>
    <row r="91" spans="1:5">
      <c r="A91" s="41">
        <v>44628</v>
      </c>
      <c r="B91" s="14" t="s">
        <v>147</v>
      </c>
      <c r="D91" s="37">
        <v>119.13</v>
      </c>
      <c r="E91" s="37">
        <f t="shared" si="1"/>
        <v>66550.41999999879</v>
      </c>
    </row>
    <row r="92" spans="1:5">
      <c r="A92" s="41">
        <v>44628</v>
      </c>
      <c r="B92" s="14" t="s">
        <v>147</v>
      </c>
      <c r="D92" s="37">
        <v>125.71</v>
      </c>
      <c r="E92" s="37">
        <f t="shared" si="1"/>
        <v>66424.709999998784</v>
      </c>
    </row>
    <row r="93" spans="1:5">
      <c r="A93" s="41">
        <v>44628</v>
      </c>
      <c r="B93" s="14" t="s">
        <v>147</v>
      </c>
      <c r="D93" s="37">
        <v>32.97</v>
      </c>
      <c r="E93" s="37">
        <f t="shared" si="1"/>
        <v>66391.739999998783</v>
      </c>
    </row>
    <row r="94" spans="1:5">
      <c r="A94" s="41">
        <v>44630</v>
      </c>
      <c r="B94" s="14" t="s">
        <v>147</v>
      </c>
      <c r="D94" s="37">
        <v>93.34</v>
      </c>
      <c r="E94" s="37">
        <f t="shared" si="1"/>
        <v>66298.399999998786</v>
      </c>
    </row>
    <row r="95" spans="1:5">
      <c r="A95" s="41">
        <v>44630</v>
      </c>
      <c r="B95" s="14" t="s">
        <v>147</v>
      </c>
      <c r="D95" s="37">
        <v>80.650000000000006</v>
      </c>
      <c r="E95" s="37">
        <f t="shared" si="1"/>
        <v>66217.749999998792</v>
      </c>
    </row>
    <row r="96" spans="1:5">
      <c r="A96" s="41">
        <v>44633</v>
      </c>
      <c r="B96" s="14" t="s">
        <v>43</v>
      </c>
      <c r="C96" s="37">
        <v>97.98</v>
      </c>
      <c r="E96" s="37">
        <f t="shared" si="1"/>
        <v>66315.729999998788</v>
      </c>
    </row>
    <row r="97" spans="1:5">
      <c r="A97" s="41">
        <v>44635</v>
      </c>
      <c r="B97" s="14" t="s">
        <v>136</v>
      </c>
      <c r="C97" s="37">
        <v>527.05999999999995</v>
      </c>
      <c r="E97" s="37">
        <f t="shared" si="1"/>
        <v>66842.789999998786</v>
      </c>
    </row>
    <row r="98" spans="1:5">
      <c r="A98" s="41">
        <v>44635</v>
      </c>
      <c r="B98" s="14" t="s">
        <v>147</v>
      </c>
      <c r="D98" s="37">
        <v>16.82</v>
      </c>
      <c r="E98" s="37">
        <f t="shared" si="1"/>
        <v>66825.969999998779</v>
      </c>
    </row>
    <row r="99" spans="1:5">
      <c r="A99" s="41">
        <v>44635</v>
      </c>
      <c r="B99" s="14" t="s">
        <v>136</v>
      </c>
      <c r="C99" s="37">
        <v>128.88999999999999</v>
      </c>
      <c r="E99" s="37">
        <f t="shared" si="1"/>
        <v>66954.859999998778</v>
      </c>
    </row>
    <row r="100" spans="1:5">
      <c r="A100" s="41">
        <v>44636</v>
      </c>
      <c r="B100" s="14" t="s">
        <v>136</v>
      </c>
      <c r="C100" s="37">
        <v>432.95</v>
      </c>
      <c r="E100" s="37">
        <f t="shared" si="1"/>
        <v>67387.809999998775</v>
      </c>
    </row>
    <row r="101" spans="1:5">
      <c r="A101" s="41">
        <v>44636</v>
      </c>
      <c r="B101" s="14" t="s">
        <v>136</v>
      </c>
      <c r="C101" s="37">
        <v>242.78</v>
      </c>
      <c r="E101" s="37">
        <f t="shared" si="1"/>
        <v>67630.589999998774</v>
      </c>
    </row>
    <row r="102" spans="1:5">
      <c r="A102" s="41">
        <v>44638</v>
      </c>
      <c r="B102" s="14" t="s">
        <v>147</v>
      </c>
      <c r="D102" s="37">
        <v>56.34</v>
      </c>
      <c r="E102" s="37">
        <f t="shared" si="1"/>
        <v>67574.249999998778</v>
      </c>
    </row>
    <row r="103" spans="1:5">
      <c r="A103" s="41">
        <v>44638</v>
      </c>
      <c r="B103" s="14" t="s">
        <v>147</v>
      </c>
      <c r="D103" s="37">
        <v>85.77</v>
      </c>
      <c r="E103" s="37">
        <f t="shared" si="1"/>
        <v>67488.479999998774</v>
      </c>
    </row>
    <row r="104" spans="1:5">
      <c r="A104" s="41">
        <v>44638</v>
      </c>
      <c r="B104" s="14" t="s">
        <v>147</v>
      </c>
      <c r="D104" s="37">
        <v>76.099999999999994</v>
      </c>
      <c r="E104" s="37">
        <f t="shared" si="1"/>
        <v>67412.379999998768</v>
      </c>
    </row>
    <row r="105" spans="1:5">
      <c r="A105" s="41">
        <v>44639</v>
      </c>
      <c r="B105" s="14" t="s">
        <v>136</v>
      </c>
      <c r="C105" s="37">
        <v>244.33</v>
      </c>
      <c r="E105" s="37">
        <f t="shared" si="1"/>
        <v>67656.709999998769</v>
      </c>
    </row>
    <row r="106" spans="1:5">
      <c r="A106" s="41">
        <v>44645</v>
      </c>
      <c r="B106" s="14" t="s">
        <v>45</v>
      </c>
      <c r="D106" s="37">
        <v>1657340.16</v>
      </c>
      <c r="E106" s="37">
        <f t="shared" si="1"/>
        <v>-1589683.4500000011</v>
      </c>
    </row>
    <row r="107" spans="1:5">
      <c r="A107" s="41">
        <v>44648</v>
      </c>
      <c r="B107" s="14" t="s">
        <v>26</v>
      </c>
      <c r="C107" s="37">
        <v>10144257.5</v>
      </c>
      <c r="E107" s="37">
        <f t="shared" si="1"/>
        <v>8554574.0499999989</v>
      </c>
    </row>
    <row r="108" spans="1:5">
      <c r="A108" s="41">
        <v>44648</v>
      </c>
      <c r="B108" s="14" t="s">
        <v>47</v>
      </c>
      <c r="D108" s="37">
        <v>8486917.3399999999</v>
      </c>
      <c r="E108" s="37">
        <f t="shared" si="1"/>
        <v>67656.709999999031</v>
      </c>
    </row>
    <row r="109" spans="1:5">
      <c r="A109" s="41">
        <v>44649</v>
      </c>
      <c r="B109" s="14" t="s">
        <v>48</v>
      </c>
      <c r="D109" s="37">
        <v>55910.8</v>
      </c>
      <c r="E109" s="37">
        <f t="shared" si="1"/>
        <v>11745.909999999029</v>
      </c>
    </row>
    <row r="110" spans="1:5">
      <c r="A110" s="41">
        <v>44650</v>
      </c>
      <c r="B110" s="14" t="s">
        <v>136</v>
      </c>
      <c r="C110" s="37">
        <v>1087.9100000000001</v>
      </c>
      <c r="E110" s="37">
        <f t="shared" si="1"/>
        <v>12833.819999999028</v>
      </c>
    </row>
    <row r="111" spans="1:5">
      <c r="A111" s="41">
        <v>44650</v>
      </c>
      <c r="B111" s="14" t="s">
        <v>51</v>
      </c>
      <c r="D111" s="37">
        <v>35</v>
      </c>
      <c r="E111" s="37">
        <f t="shared" si="1"/>
        <v>12798.819999999028</v>
      </c>
    </row>
    <row r="112" spans="1:5">
      <c r="A112" s="41">
        <v>44650</v>
      </c>
      <c r="B112" s="14" t="s">
        <v>147</v>
      </c>
      <c r="D112" s="15">
        <v>1128.82</v>
      </c>
      <c r="E112" s="37">
        <f t="shared" si="1"/>
        <v>11669.999999999029</v>
      </c>
    </row>
    <row r="113" spans="1:5">
      <c r="A113" s="41">
        <v>44650</v>
      </c>
      <c r="B113" s="14" t="s">
        <v>147</v>
      </c>
      <c r="D113" s="37">
        <v>148.82</v>
      </c>
      <c r="E113" s="37">
        <f t="shared" si="1"/>
        <v>11521.179999999029</v>
      </c>
    </row>
    <row r="114" spans="1:5">
      <c r="A114" s="41">
        <v>44650</v>
      </c>
      <c r="B114" s="14" t="s">
        <v>154</v>
      </c>
      <c r="C114" s="37">
        <v>1579.84</v>
      </c>
      <c r="E114" s="37">
        <f t="shared" si="1"/>
        <v>13101.019999999029</v>
      </c>
    </row>
    <row r="115" spans="1:5">
      <c r="A115" s="41">
        <v>44651</v>
      </c>
      <c r="B115" s="14" t="s">
        <v>136</v>
      </c>
      <c r="C115" s="37">
        <v>1043.25</v>
      </c>
      <c r="E115" s="37">
        <f t="shared" si="1"/>
        <v>14144.269999999029</v>
      </c>
    </row>
    <row r="116" spans="1:5">
      <c r="A116" s="41">
        <v>44651</v>
      </c>
      <c r="B116" s="14" t="s">
        <v>136</v>
      </c>
      <c r="C116" s="37">
        <v>244.33</v>
      </c>
      <c r="E116" s="37">
        <f t="shared" si="1"/>
        <v>14388.599999999029</v>
      </c>
    </row>
    <row r="117" spans="1:5">
      <c r="A117" s="41">
        <v>44651</v>
      </c>
      <c r="B117" s="14" t="s">
        <v>136</v>
      </c>
      <c r="C117" s="37">
        <v>68.69</v>
      </c>
      <c r="E117" s="37">
        <f t="shared" si="1"/>
        <v>14457.28999999903</v>
      </c>
    </row>
    <row r="118" spans="1:5">
      <c r="A118" s="41">
        <v>44652</v>
      </c>
      <c r="B118" s="14" t="s">
        <v>52</v>
      </c>
      <c r="D118" s="37">
        <v>23.23</v>
      </c>
      <c r="E118" s="37">
        <f t="shared" si="1"/>
        <v>14434.05999999903</v>
      </c>
    </row>
    <row r="119" spans="1:5">
      <c r="A119" s="41">
        <v>44652</v>
      </c>
      <c r="B119" s="14" t="s">
        <v>51</v>
      </c>
      <c r="D119" s="37">
        <v>71535.759999999995</v>
      </c>
      <c r="E119" s="37">
        <f t="shared" si="1"/>
        <v>-57101.700000000965</v>
      </c>
    </row>
    <row r="120" spans="1:5">
      <c r="A120" s="41">
        <v>44671</v>
      </c>
      <c r="B120" s="14" t="s">
        <v>136</v>
      </c>
      <c r="C120" s="37">
        <v>290.81</v>
      </c>
      <c r="E120" s="37">
        <f t="shared" si="1"/>
        <v>-56810.890000000967</v>
      </c>
    </row>
    <row r="121" spans="1:5">
      <c r="A121" s="41">
        <v>44673</v>
      </c>
      <c r="B121" s="14" t="s">
        <v>59</v>
      </c>
      <c r="C121" s="37">
        <v>71535.759999999995</v>
      </c>
      <c r="E121" s="37">
        <f t="shared" si="1"/>
        <v>14724.869999999028</v>
      </c>
    </row>
    <row r="122" spans="1:5">
      <c r="A122" s="41">
        <v>44703</v>
      </c>
      <c r="B122" s="14" t="s">
        <v>137</v>
      </c>
      <c r="D122" s="37">
        <v>1043.25</v>
      </c>
      <c r="E122" s="37">
        <f t="shared" si="1"/>
        <v>13681.619999999028</v>
      </c>
    </row>
    <row r="123" spans="1:5">
      <c r="A123" s="41">
        <v>44675</v>
      </c>
      <c r="B123" s="14" t="s">
        <v>60</v>
      </c>
      <c r="D123" s="37">
        <v>35</v>
      </c>
      <c r="E123" s="37">
        <f t="shared" si="1"/>
        <v>13646.619999999028</v>
      </c>
    </row>
    <row r="124" spans="1:5">
      <c r="A124" s="41">
        <v>44676</v>
      </c>
      <c r="B124" s="14" t="s">
        <v>61</v>
      </c>
      <c r="C124" s="37">
        <v>35</v>
      </c>
      <c r="E124" s="37">
        <f t="shared" si="1"/>
        <v>13681.619999999028</v>
      </c>
    </row>
    <row r="125" spans="1:5">
      <c r="A125" s="41">
        <v>44676</v>
      </c>
      <c r="B125" s="14" t="s">
        <v>61</v>
      </c>
      <c r="C125" s="37">
        <v>35</v>
      </c>
      <c r="E125" s="37">
        <f t="shared" si="1"/>
        <v>13716.619999999028</v>
      </c>
    </row>
    <row r="126" spans="1:5">
      <c r="A126" s="41">
        <v>44680</v>
      </c>
      <c r="B126" s="14" t="s">
        <v>63</v>
      </c>
      <c r="D126" s="37">
        <v>1632014.33</v>
      </c>
      <c r="E126" s="37">
        <f t="shared" si="1"/>
        <v>-1618297.7100000011</v>
      </c>
    </row>
    <row r="127" spans="1:5">
      <c r="A127" s="41">
        <v>1618144.71</v>
      </c>
      <c r="B127" s="14" t="s">
        <v>26</v>
      </c>
      <c r="C127" s="37">
        <v>9926746.7200000007</v>
      </c>
      <c r="E127" s="37">
        <f t="shared" si="1"/>
        <v>8308449.0099999998</v>
      </c>
    </row>
    <row r="128" spans="1:5">
      <c r="A128" s="41">
        <v>44680</v>
      </c>
      <c r="B128" s="14" t="s">
        <v>64</v>
      </c>
      <c r="D128" s="37">
        <v>8294732.3899999997</v>
      </c>
      <c r="E128" s="37">
        <f t="shared" si="1"/>
        <v>13716.620000000112</v>
      </c>
    </row>
    <row r="129" spans="1:5">
      <c r="A129" s="41">
        <v>44682</v>
      </c>
      <c r="B129" s="14" t="s">
        <v>65</v>
      </c>
      <c r="D129" s="37">
        <v>5.88</v>
      </c>
      <c r="E129" s="37">
        <f t="shared" si="1"/>
        <v>13710.740000000113</v>
      </c>
    </row>
    <row r="130" spans="1:5">
      <c r="A130" s="41">
        <v>44685</v>
      </c>
      <c r="B130" s="14" t="s">
        <v>148</v>
      </c>
      <c r="D130" s="37">
        <v>1352.35</v>
      </c>
      <c r="E130" s="37">
        <f t="shared" si="1"/>
        <v>12358.390000000112</v>
      </c>
    </row>
    <row r="131" spans="1:5">
      <c r="A131" s="41">
        <v>44687</v>
      </c>
      <c r="B131" s="14" t="s">
        <v>155</v>
      </c>
      <c r="D131" s="37">
        <v>4.17</v>
      </c>
      <c r="E131" s="37">
        <f t="shared" si="1"/>
        <v>12354.220000000112</v>
      </c>
    </row>
    <row r="132" spans="1:5">
      <c r="A132" s="41">
        <v>44692</v>
      </c>
      <c r="B132" s="14" t="s">
        <v>68</v>
      </c>
      <c r="D132" s="37">
        <v>81.37</v>
      </c>
      <c r="E132" s="37">
        <f t="shared" si="1"/>
        <v>12272.850000000111</v>
      </c>
    </row>
    <row r="133" spans="1:5">
      <c r="A133" s="41">
        <v>44692</v>
      </c>
      <c r="B133" s="14" t="s">
        <v>68</v>
      </c>
      <c r="D133" s="37">
        <v>24.55</v>
      </c>
      <c r="E133" s="37">
        <f t="shared" si="1"/>
        <v>12248.300000000112</v>
      </c>
    </row>
    <row r="134" spans="1:5">
      <c r="A134" s="41">
        <v>44692</v>
      </c>
      <c r="B134" s="14" t="s">
        <v>68</v>
      </c>
      <c r="D134" s="37">
        <v>174.67</v>
      </c>
      <c r="E134" s="37">
        <f t="shared" si="1"/>
        <v>12073.630000000112</v>
      </c>
    </row>
    <row r="135" spans="1:5">
      <c r="A135" s="41">
        <v>44697</v>
      </c>
      <c r="B135" s="14" t="s">
        <v>136</v>
      </c>
      <c r="C135" s="37">
        <v>15879.71</v>
      </c>
      <c r="E135" s="37">
        <f t="shared" si="1"/>
        <v>27953.340000000113</v>
      </c>
    </row>
    <row r="136" spans="1:5">
      <c r="A136" s="41">
        <v>44699</v>
      </c>
      <c r="B136" s="14" t="s">
        <v>149</v>
      </c>
      <c r="C136" s="15"/>
      <c r="D136" s="15">
        <v>101.85</v>
      </c>
      <c r="E136" s="37">
        <f t="shared" si="1"/>
        <v>27851.490000000114</v>
      </c>
    </row>
    <row r="137" spans="1:5">
      <c r="A137" s="41">
        <v>44708</v>
      </c>
      <c r="B137" s="14" t="s">
        <v>136</v>
      </c>
      <c r="C137" s="15">
        <v>32.450000000000003</v>
      </c>
      <c r="D137" s="15"/>
      <c r="E137" s="37">
        <f t="shared" si="1"/>
        <v>27883.940000000115</v>
      </c>
    </row>
    <row r="138" spans="1:5">
      <c r="A138" s="41">
        <v>44709</v>
      </c>
      <c r="B138" s="14" t="s">
        <v>136</v>
      </c>
      <c r="C138" s="15">
        <v>1585.5</v>
      </c>
      <c r="D138" s="15"/>
      <c r="E138" s="37">
        <f t="shared" si="1"/>
        <v>29469.440000000115</v>
      </c>
    </row>
    <row r="139" spans="1:5">
      <c r="A139" s="41">
        <v>44712</v>
      </c>
      <c r="B139" s="14" t="s">
        <v>70</v>
      </c>
      <c r="C139" s="15"/>
      <c r="D139" s="15">
        <v>1631737.29</v>
      </c>
      <c r="E139" s="37">
        <f t="shared" si="1"/>
        <v>-1602267.8499999999</v>
      </c>
    </row>
    <row r="140" spans="1:5">
      <c r="A140" s="41">
        <v>44712</v>
      </c>
      <c r="B140" s="14" t="s">
        <v>136</v>
      </c>
      <c r="C140" s="15">
        <v>205.44</v>
      </c>
      <c r="D140" s="15"/>
      <c r="E140" s="37">
        <f t="shared" si="1"/>
        <v>-1602062.41</v>
      </c>
    </row>
    <row r="141" spans="1:5">
      <c r="A141" s="41">
        <v>44712</v>
      </c>
      <c r="B141" s="14" t="s">
        <v>136</v>
      </c>
      <c r="C141" s="15">
        <v>7.5</v>
      </c>
      <c r="D141" s="15"/>
      <c r="E141" s="37">
        <f t="shared" ref="E141:E209" si="2">E140+C141-D141</f>
        <v>-1602054.91</v>
      </c>
    </row>
    <row r="142" spans="1:5">
      <c r="A142" s="41">
        <v>44712</v>
      </c>
      <c r="B142" s="14" t="s">
        <v>136</v>
      </c>
      <c r="C142" s="15">
        <v>155.94</v>
      </c>
      <c r="D142" s="15"/>
      <c r="E142" s="37">
        <f t="shared" si="2"/>
        <v>-1601898.97</v>
      </c>
    </row>
    <row r="143" spans="1:5">
      <c r="A143" s="41">
        <v>44712</v>
      </c>
      <c r="B143" s="14" t="s">
        <v>26</v>
      </c>
      <c r="C143" s="15">
        <v>9820328.8300000001</v>
      </c>
      <c r="D143" s="15"/>
      <c r="E143" s="37">
        <f t="shared" si="2"/>
        <v>8218429.8600000003</v>
      </c>
    </row>
    <row r="144" spans="1:5">
      <c r="A144" s="41">
        <v>44712</v>
      </c>
      <c r="B144" s="14" t="s">
        <v>71</v>
      </c>
      <c r="C144" s="15"/>
      <c r="D144" s="15">
        <v>8188591.54</v>
      </c>
      <c r="E144" s="37">
        <f t="shared" si="2"/>
        <v>29838.320000000298</v>
      </c>
    </row>
    <row r="145" spans="1:5">
      <c r="A145" s="41">
        <v>44712</v>
      </c>
      <c r="B145" s="14" t="s">
        <v>136</v>
      </c>
      <c r="C145" s="15">
        <v>17.04</v>
      </c>
      <c r="D145" s="15"/>
      <c r="E145" s="37">
        <f t="shared" si="2"/>
        <v>29855.360000000299</v>
      </c>
    </row>
    <row r="146" spans="1:5">
      <c r="A146" s="41">
        <v>44713</v>
      </c>
      <c r="B146" s="14" t="s">
        <v>136</v>
      </c>
      <c r="C146" s="15">
        <v>10.78</v>
      </c>
      <c r="D146" s="15"/>
      <c r="E146" s="37">
        <f t="shared" si="2"/>
        <v>29866.140000000298</v>
      </c>
    </row>
    <row r="147" spans="1:5">
      <c r="A147" s="41">
        <v>44713</v>
      </c>
      <c r="B147" s="14" t="s">
        <v>74</v>
      </c>
      <c r="C147" s="40"/>
      <c r="D147" s="15">
        <v>8.74</v>
      </c>
      <c r="E147" s="37">
        <f t="shared" si="2"/>
        <v>29857.400000000296</v>
      </c>
    </row>
    <row r="148" spans="1:5">
      <c r="A148" s="41">
        <v>44713</v>
      </c>
      <c r="B148" s="14" t="s">
        <v>136</v>
      </c>
      <c r="C148" s="15">
        <v>27.33</v>
      </c>
      <c r="D148" s="15"/>
      <c r="E148" s="37">
        <f t="shared" si="2"/>
        <v>29884.730000000298</v>
      </c>
    </row>
    <row r="149" spans="1:5">
      <c r="A149" s="41">
        <v>44714</v>
      </c>
      <c r="B149" s="14" t="s">
        <v>143</v>
      </c>
      <c r="C149" s="15"/>
      <c r="D149" s="15">
        <v>27.79</v>
      </c>
      <c r="E149" s="37">
        <f>E148+C149-D149</f>
        <v>29856.940000000297</v>
      </c>
    </row>
    <row r="150" spans="1:5">
      <c r="A150" s="41">
        <v>44714</v>
      </c>
      <c r="B150" s="14" t="s">
        <v>136</v>
      </c>
      <c r="C150" s="15">
        <v>3.04</v>
      </c>
      <c r="D150" s="15"/>
      <c r="E150" s="37">
        <f t="shared" si="2"/>
        <v>29859.980000000298</v>
      </c>
    </row>
    <row r="151" spans="1:5">
      <c r="A151" s="41">
        <v>44715</v>
      </c>
      <c r="B151" s="14" t="s">
        <v>136</v>
      </c>
      <c r="C151" s="15">
        <v>4016.99</v>
      </c>
      <c r="D151" s="15"/>
      <c r="E151" s="37">
        <f t="shared" si="2"/>
        <v>33876.970000000299</v>
      </c>
    </row>
    <row r="152" spans="1:5">
      <c r="A152" s="41">
        <v>44715</v>
      </c>
      <c r="B152" s="14" t="s">
        <v>136</v>
      </c>
      <c r="C152" s="15">
        <v>43.16</v>
      </c>
      <c r="D152" s="15"/>
      <c r="E152" s="37">
        <f t="shared" si="2"/>
        <v>33920.130000000303</v>
      </c>
    </row>
    <row r="153" spans="1:5">
      <c r="A153" s="41">
        <v>44715</v>
      </c>
      <c r="B153" s="14" t="s">
        <v>136</v>
      </c>
      <c r="C153" s="15">
        <v>24.68</v>
      </c>
      <c r="D153" s="15"/>
      <c r="E153" s="37">
        <f t="shared" si="2"/>
        <v>33944.810000000303</v>
      </c>
    </row>
    <row r="154" spans="1:5">
      <c r="A154" s="41">
        <v>44715</v>
      </c>
      <c r="B154" s="14" t="s">
        <v>144</v>
      </c>
      <c r="C154" s="15">
        <v>905.6</v>
      </c>
      <c r="D154" s="15"/>
      <c r="E154" s="37">
        <f t="shared" si="2"/>
        <v>34850.410000000302</v>
      </c>
    </row>
    <row r="155" spans="1:5">
      <c r="A155" s="41">
        <v>44715</v>
      </c>
      <c r="B155" s="14" t="s">
        <v>145</v>
      </c>
      <c r="C155" s="15">
        <v>1745.35</v>
      </c>
      <c r="D155" s="15"/>
      <c r="E155" s="37">
        <f t="shared" si="2"/>
        <v>36595.7600000003</v>
      </c>
    </row>
    <row r="156" spans="1:5">
      <c r="A156" s="41">
        <v>44719</v>
      </c>
      <c r="B156" s="14" t="s">
        <v>136</v>
      </c>
      <c r="C156" s="15">
        <v>1330.5</v>
      </c>
      <c r="D156" s="15"/>
      <c r="E156" s="37">
        <f t="shared" si="2"/>
        <v>37926.2600000003</v>
      </c>
    </row>
    <row r="157" spans="1:5">
      <c r="A157" s="41">
        <v>44719</v>
      </c>
      <c r="B157" s="14" t="s">
        <v>136</v>
      </c>
      <c r="C157" s="15">
        <v>41.65</v>
      </c>
      <c r="D157" s="15"/>
      <c r="E157" s="37">
        <f t="shared" si="2"/>
        <v>37967.910000000302</v>
      </c>
    </row>
    <row r="158" spans="1:5">
      <c r="A158" s="41">
        <v>44719</v>
      </c>
      <c r="B158" s="14" t="s">
        <v>136</v>
      </c>
      <c r="C158" s="15">
        <v>9289.99</v>
      </c>
      <c r="D158" s="15"/>
      <c r="E158" s="37">
        <f t="shared" si="2"/>
        <v>47257.9000000003</v>
      </c>
    </row>
    <row r="159" spans="1:5">
      <c r="A159" s="41">
        <v>44721</v>
      </c>
      <c r="B159" s="14" t="s">
        <v>136</v>
      </c>
      <c r="C159" s="15">
        <v>250.69</v>
      </c>
      <c r="D159" s="15"/>
      <c r="E159" s="37">
        <f t="shared" si="2"/>
        <v>47508.590000000302</v>
      </c>
    </row>
    <row r="160" spans="1:5">
      <c r="A160" s="41">
        <v>44721</v>
      </c>
      <c r="B160" s="14" t="s">
        <v>136</v>
      </c>
      <c r="C160" s="37">
        <v>7.22</v>
      </c>
      <c r="D160" s="68"/>
      <c r="E160" s="37">
        <f t="shared" si="2"/>
        <v>47515.810000000303</v>
      </c>
    </row>
    <row r="161" spans="1:6">
      <c r="A161" s="41">
        <v>44721</v>
      </c>
      <c r="B161" s="14" t="s">
        <v>136</v>
      </c>
      <c r="C161" s="37">
        <v>244.84</v>
      </c>
      <c r="D161" s="69"/>
      <c r="E161" s="37">
        <f t="shared" si="2"/>
        <v>47760.6500000003</v>
      </c>
    </row>
    <row r="162" spans="1:6">
      <c r="A162" s="41">
        <v>44721</v>
      </c>
      <c r="B162" s="14" t="s">
        <v>136</v>
      </c>
      <c r="C162" s="37">
        <v>20.82</v>
      </c>
      <c r="E162" s="37">
        <f t="shared" si="2"/>
        <v>47781.470000000299</v>
      </c>
    </row>
    <row r="163" spans="1:6">
      <c r="A163" s="41">
        <v>44722</v>
      </c>
      <c r="B163" s="14" t="s">
        <v>136</v>
      </c>
      <c r="C163" s="37">
        <v>2.79</v>
      </c>
      <c r="E163" s="37">
        <f t="shared" si="2"/>
        <v>47784.2600000003</v>
      </c>
    </row>
    <row r="164" spans="1:6">
      <c r="A164" s="41">
        <v>44722</v>
      </c>
      <c r="B164" s="14" t="s">
        <v>136</v>
      </c>
      <c r="C164" s="37">
        <v>6.69</v>
      </c>
      <c r="E164" s="37">
        <f t="shared" si="2"/>
        <v>47790.950000000303</v>
      </c>
    </row>
    <row r="165" spans="1:6">
      <c r="A165" s="41">
        <v>44725</v>
      </c>
      <c r="B165" s="14" t="s">
        <v>136</v>
      </c>
      <c r="C165" s="37">
        <v>1982.06</v>
      </c>
      <c r="E165" s="37">
        <f t="shared" si="2"/>
        <v>49773.0100000003</v>
      </c>
    </row>
    <row r="166" spans="1:6">
      <c r="A166" s="41">
        <v>44725</v>
      </c>
      <c r="B166" s="14" t="s">
        <v>75</v>
      </c>
      <c r="D166" s="37">
        <v>1745.35</v>
      </c>
      <c r="E166" s="37">
        <f t="shared" si="2"/>
        <v>48027.660000000302</v>
      </c>
    </row>
    <row r="167" spans="1:6">
      <c r="A167" s="41">
        <v>44725</v>
      </c>
      <c r="B167" s="14" t="s">
        <v>136</v>
      </c>
      <c r="C167" s="37">
        <v>44.94</v>
      </c>
      <c r="E167" s="37">
        <f t="shared" si="2"/>
        <v>48072.600000000304</v>
      </c>
    </row>
    <row r="168" spans="1:6">
      <c r="A168" s="41">
        <v>44725</v>
      </c>
      <c r="B168" s="14" t="s">
        <v>136</v>
      </c>
      <c r="C168" s="37">
        <v>1633.05</v>
      </c>
      <c r="E168" s="37">
        <f t="shared" si="2"/>
        <v>49705.650000000307</v>
      </c>
    </row>
    <row r="169" spans="1:6">
      <c r="A169" s="41">
        <v>44728</v>
      </c>
      <c r="B169" s="14" t="s">
        <v>76</v>
      </c>
      <c r="D169" s="37">
        <v>905.6</v>
      </c>
      <c r="E169" s="37">
        <f t="shared" si="2"/>
        <v>48800.050000000309</v>
      </c>
    </row>
    <row r="170" spans="1:6">
      <c r="A170" s="41">
        <v>44728</v>
      </c>
      <c r="B170" s="14" t="s">
        <v>136</v>
      </c>
      <c r="C170" s="37">
        <v>8.23</v>
      </c>
      <c r="E170" s="37">
        <f t="shared" si="2"/>
        <v>48808.280000000312</v>
      </c>
    </row>
    <row r="171" spans="1:6">
      <c r="A171" s="41">
        <v>44729</v>
      </c>
      <c r="B171" s="14" t="s">
        <v>77</v>
      </c>
      <c r="D171" s="37">
        <v>4016.99</v>
      </c>
      <c r="E171" s="37">
        <f t="shared" si="2"/>
        <v>44791.290000000314</v>
      </c>
    </row>
    <row r="172" spans="1:6">
      <c r="A172" s="41">
        <v>44732</v>
      </c>
      <c r="B172" s="14" t="s">
        <v>136</v>
      </c>
      <c r="C172" s="37">
        <v>5.21</v>
      </c>
      <c r="E172" s="37">
        <f t="shared" si="2"/>
        <v>44796.500000000313</v>
      </c>
    </row>
    <row r="173" spans="1:6">
      <c r="A173" s="41">
        <v>44734</v>
      </c>
      <c r="B173" s="14" t="s">
        <v>136</v>
      </c>
      <c r="C173" s="37">
        <v>4016.99</v>
      </c>
      <c r="E173" s="37">
        <f t="shared" si="2"/>
        <v>48813.490000000311</v>
      </c>
      <c r="F173" s="40" t="s">
        <v>82</v>
      </c>
    </row>
    <row r="174" spans="1:6">
      <c r="A174" s="41">
        <v>44738</v>
      </c>
      <c r="B174" s="14" t="s">
        <v>81</v>
      </c>
      <c r="C174" s="37">
        <v>270.55</v>
      </c>
      <c r="E174" s="37">
        <f t="shared" si="2"/>
        <v>49084.040000000314</v>
      </c>
    </row>
    <row r="175" spans="1:6">
      <c r="A175" s="41">
        <v>44738</v>
      </c>
      <c r="B175" s="14" t="s">
        <v>81</v>
      </c>
      <c r="C175" s="37">
        <v>172.66</v>
      </c>
      <c r="E175" s="37">
        <f t="shared" si="2"/>
        <v>49256.700000000317</v>
      </c>
    </row>
    <row r="176" spans="1:6">
      <c r="A176" s="41">
        <v>44741</v>
      </c>
      <c r="B176" s="14" t="s">
        <v>139</v>
      </c>
      <c r="D176" s="37">
        <v>270.55</v>
      </c>
      <c r="E176" s="37">
        <f t="shared" si="2"/>
        <v>48986.150000000314</v>
      </c>
    </row>
    <row r="177" spans="1:5">
      <c r="A177" s="41">
        <v>44741</v>
      </c>
      <c r="B177" s="14" t="s">
        <v>139</v>
      </c>
      <c r="D177" s="37">
        <v>172.66</v>
      </c>
      <c r="E177" s="37">
        <f t="shared" si="2"/>
        <v>48813.490000000311</v>
      </c>
    </row>
    <row r="178" spans="1:5">
      <c r="A178" s="41">
        <v>44742</v>
      </c>
      <c r="B178" s="14" t="s">
        <v>79</v>
      </c>
      <c r="D178" s="37">
        <v>2724104.64</v>
      </c>
      <c r="E178" s="37">
        <f t="shared" si="2"/>
        <v>-2675291.15</v>
      </c>
    </row>
    <row r="179" spans="1:5">
      <c r="A179" s="41">
        <v>44742</v>
      </c>
      <c r="B179" s="14" t="s">
        <v>26</v>
      </c>
      <c r="C179" s="37">
        <v>16397111.83</v>
      </c>
      <c r="E179" s="37">
        <f t="shared" si="2"/>
        <v>13721820.68</v>
      </c>
    </row>
    <row r="180" spans="1:5">
      <c r="A180" s="41">
        <v>44742</v>
      </c>
      <c r="B180" s="14" t="s">
        <v>80</v>
      </c>
      <c r="D180" s="37">
        <v>13673007.189999999</v>
      </c>
      <c r="E180" s="37">
        <f t="shared" si="2"/>
        <v>48813.490000000224</v>
      </c>
    </row>
    <row r="181" spans="1:5">
      <c r="A181" s="41">
        <v>44743</v>
      </c>
      <c r="B181" s="14" t="s">
        <v>52</v>
      </c>
      <c r="D181" s="37">
        <v>18.78</v>
      </c>
      <c r="E181" s="37">
        <f t="shared" si="2"/>
        <v>48794.710000000225</v>
      </c>
    </row>
    <row r="182" spans="1:5">
      <c r="A182" s="41">
        <v>44747</v>
      </c>
      <c r="B182" s="14" t="s">
        <v>150</v>
      </c>
      <c r="D182" s="37">
        <v>4016.99</v>
      </c>
      <c r="E182" s="37">
        <f t="shared" si="2"/>
        <v>44777.720000000227</v>
      </c>
    </row>
    <row r="183" spans="1:5">
      <c r="A183" s="41">
        <v>44754</v>
      </c>
      <c r="B183" s="14" t="s">
        <v>136</v>
      </c>
      <c r="C183" s="37">
        <v>528.95000000000005</v>
      </c>
      <c r="E183" s="37">
        <f t="shared" si="2"/>
        <v>45306.670000000224</v>
      </c>
    </row>
    <row r="184" spans="1:5">
      <c r="A184" s="41">
        <v>44762</v>
      </c>
      <c r="B184" s="14" t="s">
        <v>136</v>
      </c>
      <c r="C184" s="37">
        <v>74.19</v>
      </c>
      <c r="E184" s="37">
        <f t="shared" si="2"/>
        <v>45380.860000000226</v>
      </c>
    </row>
    <row r="185" spans="1:5">
      <c r="A185" s="41">
        <v>44769</v>
      </c>
      <c r="B185" s="14" t="s">
        <v>156</v>
      </c>
      <c r="C185" s="37">
        <v>88.47</v>
      </c>
      <c r="E185" s="37">
        <f t="shared" si="2"/>
        <v>45469.330000000227</v>
      </c>
    </row>
    <row r="186" spans="1:5">
      <c r="A186" s="41">
        <v>44771</v>
      </c>
      <c r="B186" s="14" t="s">
        <v>85</v>
      </c>
      <c r="D186" s="37">
        <v>1042.81</v>
      </c>
      <c r="E186" s="37">
        <f t="shared" si="2"/>
        <v>44426.52000000023</v>
      </c>
    </row>
    <row r="187" spans="1:5">
      <c r="A187" s="41">
        <v>44771</v>
      </c>
      <c r="B187" s="14" t="s">
        <v>86</v>
      </c>
      <c r="C187" s="40"/>
      <c r="D187" s="37">
        <v>1607458.96</v>
      </c>
      <c r="E187" s="37">
        <f t="shared" si="2"/>
        <v>-1563032.4399999997</v>
      </c>
    </row>
    <row r="188" spans="1:5">
      <c r="A188" s="41">
        <v>44771</v>
      </c>
      <c r="B188" s="14" t="s">
        <v>26</v>
      </c>
      <c r="C188" s="37">
        <v>9736635.8900000006</v>
      </c>
      <c r="E188" s="37">
        <f t="shared" si="2"/>
        <v>8173603.4500000011</v>
      </c>
    </row>
    <row r="189" spans="1:5">
      <c r="A189" s="41">
        <v>44771</v>
      </c>
      <c r="B189" s="14" t="s">
        <v>87</v>
      </c>
      <c r="D189" s="37">
        <v>8128134.1200000001</v>
      </c>
      <c r="E189" s="37">
        <f t="shared" si="2"/>
        <v>45469.330000001006</v>
      </c>
    </row>
    <row r="190" spans="1:5">
      <c r="A190" s="41">
        <v>44771</v>
      </c>
      <c r="B190" s="14" t="s">
        <v>88</v>
      </c>
      <c r="D190" s="37">
        <v>88.47</v>
      </c>
      <c r="E190" s="37">
        <f t="shared" si="2"/>
        <v>45380.860000001005</v>
      </c>
    </row>
    <row r="191" spans="1:5">
      <c r="A191" s="41">
        <v>44774</v>
      </c>
      <c r="B191" s="14" t="s">
        <v>65</v>
      </c>
      <c r="D191" s="37">
        <v>19.39</v>
      </c>
      <c r="E191" s="37">
        <f t="shared" si="2"/>
        <v>45361.470000001005</v>
      </c>
    </row>
    <row r="192" spans="1:5">
      <c r="A192" s="41">
        <v>44774</v>
      </c>
      <c r="B192" s="14" t="s">
        <v>136</v>
      </c>
      <c r="C192" s="37">
        <v>475.66</v>
      </c>
      <c r="E192" s="37">
        <f t="shared" si="2"/>
        <v>45837.130000001009</v>
      </c>
    </row>
    <row r="193" spans="1:5">
      <c r="A193" s="41">
        <v>44776</v>
      </c>
      <c r="B193" s="14" t="s">
        <v>140</v>
      </c>
      <c r="C193" s="37">
        <v>315.11</v>
      </c>
      <c r="E193" s="37">
        <f t="shared" si="2"/>
        <v>46152.240000001009</v>
      </c>
    </row>
    <row r="194" spans="1:5">
      <c r="A194" s="41">
        <v>44776</v>
      </c>
      <c r="B194" s="14" t="s">
        <v>140</v>
      </c>
      <c r="C194" s="37">
        <v>270.55</v>
      </c>
      <c r="E194" s="37">
        <f t="shared" si="2"/>
        <v>46422.790000001012</v>
      </c>
    </row>
    <row r="195" spans="1:5">
      <c r="A195" s="41">
        <v>44776</v>
      </c>
      <c r="B195" s="14" t="s">
        <v>140</v>
      </c>
      <c r="C195" s="37">
        <v>240.58</v>
      </c>
      <c r="E195" s="37">
        <f t="shared" si="2"/>
        <v>46663.370000001014</v>
      </c>
    </row>
    <row r="196" spans="1:5">
      <c r="A196" s="41">
        <v>44776</v>
      </c>
      <c r="B196" s="14" t="s">
        <v>89</v>
      </c>
      <c r="D196" s="37">
        <v>10</v>
      </c>
      <c r="E196" s="37">
        <f t="shared" si="2"/>
        <v>46653.370000001014</v>
      </c>
    </row>
    <row r="197" spans="1:5">
      <c r="A197" s="41">
        <v>44783</v>
      </c>
      <c r="B197" s="14" t="s">
        <v>136</v>
      </c>
      <c r="C197" s="37">
        <v>10.65</v>
      </c>
      <c r="E197" s="37">
        <f t="shared" si="2"/>
        <v>46664.020000001015</v>
      </c>
    </row>
    <row r="198" spans="1:5">
      <c r="A198" s="41">
        <v>44790</v>
      </c>
      <c r="B198" s="14" t="s">
        <v>138</v>
      </c>
      <c r="D198" s="37">
        <v>315.11</v>
      </c>
      <c r="E198" s="37">
        <f t="shared" si="2"/>
        <v>46348.910000001015</v>
      </c>
    </row>
    <row r="199" spans="1:5">
      <c r="A199" s="41">
        <v>44790</v>
      </c>
      <c r="B199" s="14" t="s">
        <v>138</v>
      </c>
      <c r="D199" s="37">
        <v>270.55</v>
      </c>
      <c r="E199" s="37">
        <f t="shared" si="2"/>
        <v>46078.360000001012</v>
      </c>
    </row>
    <row r="200" spans="1:5">
      <c r="A200" s="41">
        <v>44790</v>
      </c>
      <c r="B200" s="14" t="s">
        <v>138</v>
      </c>
      <c r="D200" s="37">
        <v>240.58</v>
      </c>
      <c r="E200" s="37">
        <f t="shared" si="2"/>
        <v>45837.78000000101</v>
      </c>
    </row>
    <row r="201" spans="1:5">
      <c r="A201" s="41">
        <v>44798</v>
      </c>
      <c r="B201" s="14" t="s">
        <v>136</v>
      </c>
      <c r="C201" s="37">
        <v>1066.44</v>
      </c>
      <c r="E201" s="37">
        <f t="shared" si="2"/>
        <v>46904.220000001013</v>
      </c>
    </row>
    <row r="202" spans="1:5">
      <c r="A202" s="41">
        <v>44799</v>
      </c>
      <c r="B202" s="14" t="s">
        <v>136</v>
      </c>
      <c r="C202" s="37">
        <v>600.61</v>
      </c>
      <c r="E202" s="37">
        <f>E201+C202-D202</f>
        <v>47504.830000001013</v>
      </c>
    </row>
    <row r="203" spans="1:5">
      <c r="A203" s="41">
        <v>44804</v>
      </c>
      <c r="B203" s="14" t="s">
        <v>85</v>
      </c>
      <c r="D203" s="37">
        <v>1980.21</v>
      </c>
      <c r="E203" s="37">
        <f t="shared" si="2"/>
        <v>45524.620000001014</v>
      </c>
    </row>
    <row r="204" spans="1:5">
      <c r="A204" s="41">
        <v>44804</v>
      </c>
      <c r="B204" s="14" t="s">
        <v>26</v>
      </c>
      <c r="C204" s="15">
        <v>9676383.0800000001</v>
      </c>
      <c r="E204" s="37">
        <f t="shared" si="2"/>
        <v>9721907.7000000011</v>
      </c>
    </row>
    <row r="205" spans="1:5">
      <c r="A205" s="41">
        <v>44804</v>
      </c>
      <c r="B205" s="14" t="s">
        <v>91</v>
      </c>
      <c r="D205" s="37">
        <v>1600195.94</v>
      </c>
      <c r="E205" s="37">
        <f t="shared" si="2"/>
        <v>8121711.7600000016</v>
      </c>
    </row>
    <row r="206" spans="1:5">
      <c r="A206" s="41">
        <v>44804</v>
      </c>
      <c r="B206" s="14" t="s">
        <v>92</v>
      </c>
      <c r="D206" s="37">
        <v>8074206.9299999997</v>
      </c>
      <c r="E206" s="37">
        <f t="shared" si="2"/>
        <v>47504.830000001937</v>
      </c>
    </row>
    <row r="207" spans="1:5">
      <c r="A207" s="41">
        <v>44805</v>
      </c>
      <c r="B207" s="14" t="s">
        <v>123</v>
      </c>
      <c r="D207" s="37">
        <v>19.850000000000001</v>
      </c>
      <c r="E207" s="37">
        <f t="shared" si="2"/>
        <v>47484.980000001939</v>
      </c>
    </row>
    <row r="208" spans="1:5">
      <c r="A208" s="41">
        <v>44806</v>
      </c>
      <c r="B208" s="14" t="s">
        <v>136</v>
      </c>
      <c r="C208" s="37">
        <v>1121.32</v>
      </c>
      <c r="E208" s="37">
        <f t="shared" si="2"/>
        <v>48606.300000001938</v>
      </c>
    </row>
    <row r="209" spans="1:5">
      <c r="A209" s="41">
        <v>44807</v>
      </c>
      <c r="B209" s="14" t="s">
        <v>94</v>
      </c>
      <c r="D209" s="37">
        <v>22.5</v>
      </c>
      <c r="E209" s="37">
        <f t="shared" si="2"/>
        <v>48583.800000001938</v>
      </c>
    </row>
    <row r="210" spans="1:5">
      <c r="A210" s="41">
        <v>44809</v>
      </c>
      <c r="B210" s="14" t="s">
        <v>136</v>
      </c>
      <c r="C210" s="37">
        <v>135.9</v>
      </c>
      <c r="E210" s="37">
        <f t="shared" ref="E210:E273" si="3">E209+C210-D210</f>
        <v>48719.70000000194</v>
      </c>
    </row>
    <row r="211" spans="1:5" ht="12" customHeight="1">
      <c r="A211" s="41">
        <v>44811</v>
      </c>
      <c r="B211" s="14" t="s">
        <v>136</v>
      </c>
      <c r="C211" s="37">
        <v>217.6</v>
      </c>
      <c r="E211" s="37">
        <f t="shared" si="3"/>
        <v>48937.300000001938</v>
      </c>
    </row>
    <row r="212" spans="1:5">
      <c r="A212" s="41">
        <v>44811</v>
      </c>
      <c r="B212" s="14" t="s">
        <v>136</v>
      </c>
      <c r="C212" s="37">
        <v>800.67</v>
      </c>
      <c r="E212" s="37">
        <f t="shared" si="3"/>
        <v>49737.970000001937</v>
      </c>
    </row>
    <row r="213" spans="1:5">
      <c r="A213" s="41">
        <v>44812</v>
      </c>
      <c r="B213" s="14" t="s">
        <v>136</v>
      </c>
      <c r="C213" s="37">
        <v>9.4700000000000006</v>
      </c>
      <c r="E213" s="37">
        <f t="shared" si="3"/>
        <v>49747.440000001938</v>
      </c>
    </row>
    <row r="214" spans="1:5">
      <c r="A214" s="41">
        <v>44819</v>
      </c>
      <c r="B214" s="14" t="s">
        <v>136</v>
      </c>
      <c r="C214" s="37">
        <v>111.44</v>
      </c>
      <c r="E214" s="37">
        <f t="shared" si="3"/>
        <v>49858.88000000194</v>
      </c>
    </row>
    <row r="215" spans="1:5">
      <c r="A215" s="41">
        <v>44823</v>
      </c>
      <c r="B215" s="14" t="s">
        <v>136</v>
      </c>
      <c r="C215" s="37">
        <v>379.83</v>
      </c>
      <c r="E215" s="37">
        <f t="shared" si="3"/>
        <v>50238.710000001942</v>
      </c>
    </row>
    <row r="216" spans="1:5">
      <c r="A216" s="41">
        <v>44823</v>
      </c>
      <c r="B216" s="14" t="s">
        <v>160</v>
      </c>
      <c r="C216" s="37">
        <v>10.51</v>
      </c>
      <c r="E216" s="37">
        <f t="shared" si="3"/>
        <v>50249.220000001944</v>
      </c>
    </row>
    <row r="217" spans="1:5">
      <c r="A217" s="41">
        <v>44824</v>
      </c>
      <c r="B217" s="14" t="s">
        <v>160</v>
      </c>
      <c r="C217" s="37">
        <v>2866.71</v>
      </c>
      <c r="E217" s="37">
        <f t="shared" si="3"/>
        <v>53115.930000001943</v>
      </c>
    </row>
    <row r="218" spans="1:5">
      <c r="A218" s="41">
        <v>44830</v>
      </c>
      <c r="B218" s="14" t="s">
        <v>160</v>
      </c>
      <c r="C218" s="37">
        <v>95.85</v>
      </c>
      <c r="E218" s="37">
        <f t="shared" si="3"/>
        <v>53211.780000001942</v>
      </c>
    </row>
    <row r="219" spans="1:5">
      <c r="A219" s="41">
        <v>44830</v>
      </c>
      <c r="B219" s="14" t="s">
        <v>160</v>
      </c>
      <c r="C219" s="37">
        <v>270.55</v>
      </c>
      <c r="E219" s="37">
        <f t="shared" si="3"/>
        <v>53482.330000001944</v>
      </c>
    </row>
    <row r="220" spans="1:5">
      <c r="A220" s="41">
        <v>44830</v>
      </c>
      <c r="B220" s="14" t="s">
        <v>136</v>
      </c>
      <c r="C220" s="37">
        <v>123.51</v>
      </c>
      <c r="E220" s="37">
        <f t="shared" si="3"/>
        <v>53605.840000001946</v>
      </c>
    </row>
    <row r="221" spans="1:5">
      <c r="A221" s="41">
        <v>44830</v>
      </c>
      <c r="B221" s="14" t="s">
        <v>136</v>
      </c>
      <c r="C221" s="37">
        <v>113.39</v>
      </c>
      <c r="E221" s="37">
        <f t="shared" si="3"/>
        <v>53719.230000001946</v>
      </c>
    </row>
    <row r="222" spans="1:5">
      <c r="A222" s="41">
        <v>44830</v>
      </c>
      <c r="B222" s="14" t="s">
        <v>26</v>
      </c>
      <c r="C222" s="37">
        <v>9800538.4499999993</v>
      </c>
      <c r="E222" s="37">
        <f t="shared" si="3"/>
        <v>9854257.6800000016</v>
      </c>
    </row>
    <row r="223" spans="1:5">
      <c r="A223" s="41">
        <v>44830</v>
      </c>
      <c r="B223" s="14" t="s">
        <v>136</v>
      </c>
      <c r="C223" s="37">
        <v>168.3</v>
      </c>
      <c r="E223" s="37">
        <f t="shared" si="3"/>
        <v>9854425.9800000023</v>
      </c>
    </row>
    <row r="224" spans="1:5">
      <c r="A224" s="41">
        <v>44831</v>
      </c>
      <c r="B224" s="14" t="s">
        <v>136</v>
      </c>
      <c r="C224" s="37">
        <v>317.45</v>
      </c>
      <c r="E224" s="37">
        <f t="shared" si="3"/>
        <v>9854743.4300000016</v>
      </c>
    </row>
    <row r="225" spans="1:7">
      <c r="A225" s="41">
        <v>44832</v>
      </c>
      <c r="B225" s="14" t="s">
        <v>136</v>
      </c>
      <c r="C225" s="37">
        <v>98</v>
      </c>
      <c r="E225" s="37">
        <f t="shared" si="3"/>
        <v>9854841.4300000016</v>
      </c>
    </row>
    <row r="226" spans="1:7">
      <c r="A226" s="41">
        <v>44832</v>
      </c>
      <c r="B226" s="14" t="s">
        <v>136</v>
      </c>
      <c r="C226" s="37">
        <v>547.59</v>
      </c>
      <c r="E226" s="37">
        <f t="shared" si="3"/>
        <v>9855389.0200000014</v>
      </c>
    </row>
    <row r="227" spans="1:7">
      <c r="A227" s="41">
        <v>44834</v>
      </c>
      <c r="B227" s="14" t="s">
        <v>97</v>
      </c>
      <c r="D227" s="37">
        <v>1611252.66</v>
      </c>
      <c r="E227" s="37">
        <f t="shared" si="3"/>
        <v>8244136.3600000013</v>
      </c>
    </row>
    <row r="228" spans="1:7">
      <c r="A228" s="41">
        <v>44834</v>
      </c>
      <c r="B228" s="14" t="s">
        <v>99</v>
      </c>
      <c r="D228" s="37">
        <v>8187650.4299999997</v>
      </c>
      <c r="E228" s="37">
        <f t="shared" si="3"/>
        <v>56485.930000001565</v>
      </c>
      <c r="G228" s="42"/>
    </row>
    <row r="229" spans="1:7">
      <c r="A229" s="41">
        <v>44834</v>
      </c>
      <c r="B229" s="14" t="s">
        <v>98</v>
      </c>
      <c r="D229" s="37">
        <v>1635.36</v>
      </c>
      <c r="E229" s="37">
        <f t="shared" si="3"/>
        <v>54850.570000001564</v>
      </c>
      <c r="G229" s="42"/>
    </row>
    <row r="230" spans="1:7">
      <c r="A230" s="41">
        <v>44834</v>
      </c>
      <c r="B230" s="14" t="s">
        <v>139</v>
      </c>
      <c r="D230" s="37">
        <v>123.51</v>
      </c>
      <c r="E230" s="37">
        <f t="shared" si="3"/>
        <v>54727.060000001562</v>
      </c>
    </row>
    <row r="231" spans="1:7">
      <c r="A231" s="41">
        <v>44834</v>
      </c>
      <c r="B231" s="14" t="s">
        <v>139</v>
      </c>
      <c r="D231" s="37">
        <v>270.55</v>
      </c>
      <c r="E231" s="37">
        <f t="shared" si="3"/>
        <v>54456.510000001559</v>
      </c>
    </row>
    <row r="232" spans="1:7">
      <c r="A232" s="41">
        <v>44834</v>
      </c>
      <c r="B232" s="14" t="s">
        <v>152</v>
      </c>
      <c r="D232" s="37">
        <v>3</v>
      </c>
      <c r="E232" s="37">
        <f t="shared" si="3"/>
        <v>54453.510000001559</v>
      </c>
    </row>
    <row r="233" spans="1:7">
      <c r="A233" s="41">
        <v>44834</v>
      </c>
      <c r="B233" s="14" t="s">
        <v>139</v>
      </c>
      <c r="D233" s="37">
        <v>113.39</v>
      </c>
      <c r="E233" s="37">
        <f t="shared" si="3"/>
        <v>54340.12000000156</v>
      </c>
    </row>
    <row r="234" spans="1:7">
      <c r="A234" s="41">
        <v>44834</v>
      </c>
      <c r="B234" s="14" t="s">
        <v>151</v>
      </c>
      <c r="D234" s="37">
        <v>1016.32</v>
      </c>
      <c r="E234" s="37">
        <f t="shared" si="3"/>
        <v>53323.80000000156</v>
      </c>
    </row>
    <row r="235" spans="1:7">
      <c r="A235" s="41">
        <v>44835</v>
      </c>
      <c r="B235" s="14" t="s">
        <v>136</v>
      </c>
      <c r="C235" s="37">
        <v>300.60000000000002</v>
      </c>
      <c r="E235" s="37">
        <f t="shared" si="3"/>
        <v>53624.400000001559</v>
      </c>
    </row>
    <row r="236" spans="1:7">
      <c r="A236" s="41">
        <v>44837</v>
      </c>
      <c r="B236" s="14" t="s">
        <v>136</v>
      </c>
      <c r="C236" s="37">
        <v>49.06</v>
      </c>
      <c r="E236" s="37">
        <f t="shared" si="3"/>
        <v>53673.460000001556</v>
      </c>
    </row>
    <row r="237" spans="1:7">
      <c r="A237" s="41">
        <v>44839</v>
      </c>
      <c r="B237" s="14" t="s">
        <v>141</v>
      </c>
      <c r="C237" s="37">
        <v>140.41</v>
      </c>
      <c r="E237" s="37">
        <f t="shared" si="3"/>
        <v>53813.87000000156</v>
      </c>
    </row>
    <row r="238" spans="1:7">
      <c r="A238" s="41">
        <v>44839</v>
      </c>
      <c r="B238" s="14" t="s">
        <v>89</v>
      </c>
      <c r="D238" s="37">
        <v>25</v>
      </c>
      <c r="E238" s="37">
        <f t="shared" si="3"/>
        <v>53788.87000000156</v>
      </c>
    </row>
    <row r="239" spans="1:7">
      <c r="A239" s="41">
        <v>44842</v>
      </c>
      <c r="B239" s="14" t="s">
        <v>136</v>
      </c>
      <c r="C239" s="37">
        <v>336.6</v>
      </c>
      <c r="E239" s="37">
        <f t="shared" si="3"/>
        <v>54125.470000001558</v>
      </c>
    </row>
    <row r="240" spans="1:7" s="56" customFormat="1">
      <c r="A240" s="41">
        <v>44846</v>
      </c>
      <c r="B240" s="14" t="s">
        <v>103</v>
      </c>
      <c r="C240" s="15">
        <v>62.84</v>
      </c>
      <c r="D240" s="15"/>
      <c r="E240" s="37">
        <f t="shared" si="3"/>
        <v>54188.310000001555</v>
      </c>
    </row>
    <row r="241" spans="1:7">
      <c r="A241" s="41">
        <v>44846</v>
      </c>
      <c r="B241" s="14" t="s">
        <v>103</v>
      </c>
      <c r="C241" s="37">
        <v>480.56</v>
      </c>
      <c r="E241" s="37">
        <f t="shared" si="3"/>
        <v>54668.870000001552</v>
      </c>
    </row>
    <row r="242" spans="1:7">
      <c r="A242" s="41">
        <v>44853</v>
      </c>
      <c r="B242" s="14" t="s">
        <v>136</v>
      </c>
      <c r="C242" s="37">
        <v>22.02</v>
      </c>
      <c r="E242" s="37">
        <f t="shared" si="3"/>
        <v>54690.890000001549</v>
      </c>
    </row>
    <row r="243" spans="1:7">
      <c r="A243" s="41">
        <v>44853</v>
      </c>
      <c r="B243" s="14" t="s">
        <v>136</v>
      </c>
      <c r="C243" s="37">
        <v>85.62</v>
      </c>
      <c r="E243" s="37">
        <f t="shared" si="3"/>
        <v>54776.510000001552</v>
      </c>
    </row>
    <row r="244" spans="1:7">
      <c r="A244" s="41">
        <v>44858</v>
      </c>
      <c r="B244" s="14" t="s">
        <v>141</v>
      </c>
      <c r="D244" s="37">
        <v>140.41</v>
      </c>
      <c r="E244" s="37">
        <f t="shared" si="3"/>
        <v>54636.100000001548</v>
      </c>
    </row>
    <row r="245" spans="1:7">
      <c r="A245" s="41">
        <v>44861</v>
      </c>
      <c r="B245" s="14" t="s">
        <v>136</v>
      </c>
      <c r="C245" s="37">
        <v>80.11</v>
      </c>
      <c r="E245" s="37">
        <f t="shared" si="3"/>
        <v>54716.210000001549</v>
      </c>
    </row>
    <row r="246" spans="1:7">
      <c r="A246" s="41">
        <v>44861</v>
      </c>
      <c r="B246" s="14" t="s">
        <v>81</v>
      </c>
      <c r="C246" s="37">
        <v>297.39999999999998</v>
      </c>
      <c r="E246" s="37">
        <f t="shared" si="3"/>
        <v>55013.61000000155</v>
      </c>
    </row>
    <row r="247" spans="1:7">
      <c r="A247" s="41">
        <v>44862</v>
      </c>
      <c r="B247" s="14" t="s">
        <v>26</v>
      </c>
      <c r="C247" s="37">
        <v>9932637.6899999995</v>
      </c>
      <c r="E247" s="37">
        <f t="shared" si="3"/>
        <v>9987651.3000000007</v>
      </c>
    </row>
    <row r="248" spans="1:7">
      <c r="A248" s="41">
        <v>44863</v>
      </c>
      <c r="B248" s="14" t="s">
        <v>136</v>
      </c>
      <c r="C248" s="37">
        <v>850.46</v>
      </c>
      <c r="D248" s="40"/>
      <c r="E248" s="37">
        <f t="shared" si="3"/>
        <v>9988501.7600000016</v>
      </c>
    </row>
    <row r="249" spans="1:7">
      <c r="A249" s="41">
        <v>44865</v>
      </c>
      <c r="B249" s="14" t="s">
        <v>106</v>
      </c>
      <c r="C249" s="40"/>
      <c r="D249" s="37">
        <v>8285637.7300000004</v>
      </c>
      <c r="E249" s="37">
        <f t="shared" si="3"/>
        <v>1702864.0300000012</v>
      </c>
    </row>
    <row r="250" spans="1:7">
      <c r="A250" s="41">
        <v>44865</v>
      </c>
      <c r="B250" s="14" t="s">
        <v>107</v>
      </c>
      <c r="C250" s="40"/>
      <c r="D250" s="37">
        <v>1646730.93</v>
      </c>
      <c r="E250" s="37">
        <f t="shared" si="3"/>
        <v>56133.100000001257</v>
      </c>
    </row>
    <row r="251" spans="1:7">
      <c r="A251" s="41">
        <v>44865</v>
      </c>
      <c r="B251" s="14" t="s">
        <v>108</v>
      </c>
      <c r="C251" s="37">
        <v>150</v>
      </c>
      <c r="D251" s="40"/>
      <c r="E251" s="37">
        <f t="shared" si="3"/>
        <v>56283.100000001257</v>
      </c>
    </row>
    <row r="252" spans="1:7">
      <c r="A252" s="41">
        <v>44868</v>
      </c>
      <c r="B252" s="14" t="s">
        <v>157</v>
      </c>
      <c r="D252" s="37">
        <v>269.02999999999997</v>
      </c>
      <c r="E252" s="37">
        <f t="shared" si="3"/>
        <v>56014.070000001258</v>
      </c>
      <c r="F252" s="40" t="s">
        <v>109</v>
      </c>
    </row>
    <row r="253" spans="1:7">
      <c r="A253" s="41">
        <v>44869</v>
      </c>
      <c r="B253" s="14" t="s">
        <v>133</v>
      </c>
      <c r="C253" s="37">
        <v>247.29</v>
      </c>
      <c r="E253" s="37">
        <f t="shared" si="3"/>
        <v>56261.360000001259</v>
      </c>
    </row>
    <row r="254" spans="1:7">
      <c r="A254" s="41">
        <v>44869</v>
      </c>
      <c r="B254" s="14" t="s">
        <v>133</v>
      </c>
      <c r="C254" s="37">
        <v>287.72000000000003</v>
      </c>
      <c r="E254" s="37">
        <f t="shared" si="3"/>
        <v>56549.08000000126</v>
      </c>
      <c r="G254" s="42"/>
    </row>
    <row r="255" spans="1:7">
      <c r="A255" s="41">
        <v>44869</v>
      </c>
      <c r="B255" s="14" t="s">
        <v>133</v>
      </c>
      <c r="C255" s="37">
        <v>98.37</v>
      </c>
      <c r="E255" s="37">
        <f t="shared" si="3"/>
        <v>56647.450000001263</v>
      </c>
    </row>
    <row r="256" spans="1:7">
      <c r="A256" s="41">
        <v>44869</v>
      </c>
      <c r="B256" s="14" t="s">
        <v>133</v>
      </c>
      <c r="C256" s="37">
        <v>270.55</v>
      </c>
      <c r="E256" s="37">
        <f t="shared" si="3"/>
        <v>56918.000000001266</v>
      </c>
    </row>
    <row r="257" spans="1:5">
      <c r="A257" s="41">
        <v>44869</v>
      </c>
      <c r="B257" s="14" t="s">
        <v>133</v>
      </c>
      <c r="C257" s="37">
        <v>9.9499999999999993</v>
      </c>
      <c r="E257" s="37">
        <f t="shared" si="3"/>
        <v>56927.950000001263</v>
      </c>
    </row>
    <row r="258" spans="1:5">
      <c r="A258" s="41">
        <v>44869</v>
      </c>
      <c r="B258" s="14" t="s">
        <v>133</v>
      </c>
      <c r="C258" s="37">
        <v>287.72000000000003</v>
      </c>
      <c r="E258" s="37">
        <f t="shared" si="3"/>
        <v>57215.670000001264</v>
      </c>
    </row>
    <row r="259" spans="1:5">
      <c r="A259" s="41">
        <v>44869</v>
      </c>
      <c r="B259" s="14" t="s">
        <v>133</v>
      </c>
      <c r="C259" s="37">
        <v>78.56</v>
      </c>
      <c r="E259" s="37">
        <f t="shared" si="3"/>
        <v>57294.230000001262</v>
      </c>
    </row>
    <row r="260" spans="1:5">
      <c r="A260" s="41">
        <v>44869</v>
      </c>
      <c r="B260" s="14" t="s">
        <v>133</v>
      </c>
      <c r="C260" s="37">
        <v>178.54</v>
      </c>
      <c r="E260" s="37">
        <f t="shared" si="3"/>
        <v>57472.770000001263</v>
      </c>
    </row>
    <row r="261" spans="1:5">
      <c r="A261" s="41">
        <v>44869</v>
      </c>
      <c r="B261" s="14" t="s">
        <v>133</v>
      </c>
      <c r="C261" s="37">
        <v>1019.84</v>
      </c>
      <c r="E261" s="37">
        <f t="shared" si="3"/>
        <v>58492.610000001259</v>
      </c>
    </row>
    <row r="262" spans="1:5">
      <c r="A262" s="41">
        <v>44869</v>
      </c>
      <c r="B262" s="14" t="s">
        <v>133</v>
      </c>
      <c r="C262" s="37">
        <v>263.29000000000002</v>
      </c>
      <c r="E262" s="37">
        <f t="shared" si="3"/>
        <v>58755.90000000126</v>
      </c>
    </row>
    <row r="263" spans="1:5">
      <c r="A263" s="41">
        <v>44869</v>
      </c>
      <c r="B263" s="14" t="s">
        <v>133</v>
      </c>
      <c r="C263" s="37">
        <v>2835.94</v>
      </c>
      <c r="E263" s="37">
        <f t="shared" si="3"/>
        <v>61591.840000001263</v>
      </c>
    </row>
    <row r="264" spans="1:5">
      <c r="A264" s="41">
        <v>44869</v>
      </c>
      <c r="B264" s="14" t="s">
        <v>133</v>
      </c>
      <c r="C264" s="37">
        <v>49.01</v>
      </c>
      <c r="E264" s="37">
        <f t="shared" si="3"/>
        <v>61640.850000001265</v>
      </c>
    </row>
    <row r="265" spans="1:5">
      <c r="A265" s="41">
        <v>44869</v>
      </c>
      <c r="B265" s="14" t="s">
        <v>133</v>
      </c>
      <c r="C265" s="37">
        <v>822.39</v>
      </c>
      <c r="E265" s="37">
        <f t="shared" si="3"/>
        <v>62463.240000001264</v>
      </c>
    </row>
    <row r="266" spans="1:5">
      <c r="A266" s="41">
        <v>44869</v>
      </c>
      <c r="B266" s="14" t="s">
        <v>133</v>
      </c>
      <c r="C266" s="37">
        <v>822.39</v>
      </c>
      <c r="E266" s="37">
        <f t="shared" si="3"/>
        <v>63285.630000001263</v>
      </c>
    </row>
    <row r="267" spans="1:5">
      <c r="A267" s="41">
        <v>44869</v>
      </c>
      <c r="B267" s="14" t="s">
        <v>133</v>
      </c>
      <c r="C267" s="37">
        <v>883.29</v>
      </c>
      <c r="E267" s="37">
        <f t="shared" si="3"/>
        <v>64168.920000001264</v>
      </c>
    </row>
    <row r="268" spans="1:5">
      <c r="A268" s="41">
        <v>44869</v>
      </c>
      <c r="B268" s="14" t="s">
        <v>133</v>
      </c>
      <c r="C268" s="37">
        <v>883.29</v>
      </c>
      <c r="E268" s="37">
        <f t="shared" si="3"/>
        <v>65052.210000001265</v>
      </c>
    </row>
    <row r="269" spans="1:5">
      <c r="A269" s="41">
        <v>44838</v>
      </c>
      <c r="B269" s="14" t="s">
        <v>134</v>
      </c>
      <c r="C269" s="42"/>
      <c r="D269" s="37">
        <v>247.29</v>
      </c>
      <c r="E269" s="37">
        <f t="shared" si="3"/>
        <v>64804.920000001264</v>
      </c>
    </row>
    <row r="270" spans="1:5">
      <c r="A270" s="41">
        <v>44869</v>
      </c>
      <c r="B270" s="14" t="s">
        <v>134</v>
      </c>
      <c r="C270" s="42"/>
      <c r="D270" s="37">
        <v>287.72000000000003</v>
      </c>
      <c r="E270" s="37">
        <f t="shared" si="3"/>
        <v>64517.200000001263</v>
      </c>
    </row>
    <row r="271" spans="1:5">
      <c r="A271" s="41">
        <v>44869</v>
      </c>
      <c r="B271" s="14" t="s">
        <v>134</v>
      </c>
      <c r="D271" s="37">
        <v>98.37</v>
      </c>
      <c r="E271" s="37">
        <f t="shared" si="3"/>
        <v>64418.83000000126</v>
      </c>
    </row>
    <row r="272" spans="1:5">
      <c r="A272" s="41">
        <v>44869</v>
      </c>
      <c r="B272" s="14" t="s">
        <v>134</v>
      </c>
      <c r="D272" s="37">
        <v>9.9499999999999993</v>
      </c>
      <c r="E272" s="37">
        <f t="shared" si="3"/>
        <v>64408.880000001263</v>
      </c>
    </row>
    <row r="273" spans="1:8">
      <c r="A273" s="41">
        <v>44869</v>
      </c>
      <c r="B273" s="14" t="s">
        <v>134</v>
      </c>
      <c r="D273" s="37">
        <v>287.72000000000003</v>
      </c>
      <c r="E273" s="37">
        <f t="shared" si="3"/>
        <v>64121.160000001262</v>
      </c>
    </row>
    <row r="274" spans="1:8">
      <c r="A274" s="41">
        <v>44869</v>
      </c>
      <c r="B274" s="14" t="s">
        <v>134</v>
      </c>
      <c r="D274" s="37">
        <v>78.56</v>
      </c>
      <c r="E274" s="37">
        <f t="shared" ref="E274:E337" si="4">E273+C274-D274</f>
        <v>64042.600000001265</v>
      </c>
    </row>
    <row r="275" spans="1:8">
      <c r="A275" s="41">
        <v>44869</v>
      </c>
      <c r="B275" s="14" t="s">
        <v>134</v>
      </c>
      <c r="D275" s="37">
        <v>178.54</v>
      </c>
      <c r="E275" s="37">
        <f t="shared" si="4"/>
        <v>63864.060000001264</v>
      </c>
    </row>
    <row r="276" spans="1:8">
      <c r="A276" s="41">
        <v>44869</v>
      </c>
      <c r="B276" s="14" t="s">
        <v>134</v>
      </c>
      <c r="D276" s="37">
        <v>1019.84</v>
      </c>
      <c r="E276" s="37">
        <f t="shared" si="4"/>
        <v>62844.220000001267</v>
      </c>
    </row>
    <row r="277" spans="1:8">
      <c r="A277" s="41">
        <v>44869</v>
      </c>
      <c r="B277" s="14" t="s">
        <v>134</v>
      </c>
      <c r="D277" s="37">
        <v>2835.94</v>
      </c>
      <c r="E277" s="37">
        <f t="shared" si="4"/>
        <v>60008.280000001265</v>
      </c>
    </row>
    <row r="278" spans="1:8">
      <c r="A278" s="41">
        <v>44869</v>
      </c>
      <c r="B278" s="14" t="s">
        <v>134</v>
      </c>
      <c r="D278" s="37">
        <v>49.01</v>
      </c>
      <c r="E278" s="37">
        <f t="shared" si="4"/>
        <v>59959.270000001263</v>
      </c>
    </row>
    <row r="279" spans="1:8">
      <c r="A279" s="41">
        <v>44869</v>
      </c>
      <c r="B279" s="14" t="s">
        <v>134</v>
      </c>
      <c r="D279" s="37">
        <v>822.39</v>
      </c>
      <c r="E279" s="37">
        <f t="shared" si="4"/>
        <v>59136.880000001263</v>
      </c>
    </row>
    <row r="280" spans="1:8">
      <c r="A280" s="41">
        <v>44869</v>
      </c>
      <c r="B280" s="14" t="s">
        <v>134</v>
      </c>
      <c r="D280" s="37">
        <v>822.39</v>
      </c>
      <c r="E280" s="37">
        <f t="shared" si="4"/>
        <v>58314.490000001264</v>
      </c>
    </row>
    <row r="281" spans="1:8">
      <c r="A281" s="41">
        <v>44869</v>
      </c>
      <c r="B281" s="14" t="s">
        <v>134</v>
      </c>
      <c r="D281" s="37">
        <v>883.29</v>
      </c>
      <c r="E281" s="37">
        <f t="shared" si="4"/>
        <v>57431.200000001263</v>
      </c>
    </row>
    <row r="282" spans="1:8">
      <c r="A282" s="41">
        <v>44869</v>
      </c>
      <c r="B282" s="14" t="s">
        <v>134</v>
      </c>
      <c r="D282" s="37">
        <v>883.29</v>
      </c>
      <c r="E282" s="37">
        <f t="shared" si="4"/>
        <v>56547.910000001262</v>
      </c>
      <c r="H282" s="42"/>
    </row>
    <row r="283" spans="1:8">
      <c r="A283" s="41">
        <v>44871</v>
      </c>
      <c r="B283" s="14" t="s">
        <v>136</v>
      </c>
      <c r="C283" s="37">
        <v>712.79</v>
      </c>
      <c r="E283" s="37">
        <f t="shared" si="4"/>
        <v>57260.700000001263</v>
      </c>
    </row>
    <row r="284" spans="1:8">
      <c r="A284" s="41">
        <v>44873</v>
      </c>
      <c r="B284" s="14" t="s">
        <v>136</v>
      </c>
      <c r="C284" s="37">
        <v>111</v>
      </c>
      <c r="E284" s="37">
        <f t="shared" si="4"/>
        <v>57371.700000001263</v>
      </c>
      <c r="H284" s="42"/>
    </row>
    <row r="285" spans="1:8">
      <c r="A285" s="41">
        <v>44873</v>
      </c>
      <c r="B285" s="14" t="s">
        <v>134</v>
      </c>
      <c r="D285" s="37">
        <v>270.55</v>
      </c>
      <c r="E285" s="37">
        <f t="shared" si="4"/>
        <v>57101.15000000126</v>
      </c>
    </row>
    <row r="286" spans="1:8">
      <c r="A286" s="41">
        <v>44873</v>
      </c>
      <c r="B286" s="14" t="s">
        <v>134</v>
      </c>
      <c r="D286" s="37">
        <v>263.29000000000002</v>
      </c>
      <c r="E286" s="37">
        <f t="shared" si="4"/>
        <v>56837.860000001259</v>
      </c>
    </row>
    <row r="287" spans="1:8">
      <c r="A287" s="41">
        <v>44876</v>
      </c>
      <c r="B287" s="14" t="s">
        <v>136</v>
      </c>
      <c r="C287" s="37">
        <v>262.11</v>
      </c>
      <c r="E287" s="37">
        <f t="shared" si="4"/>
        <v>57099.97000000126</v>
      </c>
    </row>
    <row r="288" spans="1:8">
      <c r="A288" s="41">
        <v>44876</v>
      </c>
      <c r="B288" s="14" t="s">
        <v>136</v>
      </c>
      <c r="C288" s="37">
        <v>8.9600000000000009</v>
      </c>
      <c r="E288" s="37">
        <f t="shared" si="4"/>
        <v>57108.930000001259</v>
      </c>
    </row>
    <row r="289" spans="1:5">
      <c r="A289" s="41">
        <v>44876</v>
      </c>
      <c r="B289" s="14" t="s">
        <v>136</v>
      </c>
      <c r="C289" s="37">
        <v>79.98</v>
      </c>
      <c r="E289" s="37">
        <f t="shared" si="4"/>
        <v>57188.910000001262</v>
      </c>
    </row>
    <row r="290" spans="1:5">
      <c r="A290" s="41">
        <v>44879</v>
      </c>
      <c r="B290" s="14" t="s">
        <v>136</v>
      </c>
      <c r="C290" s="37">
        <v>93.99</v>
      </c>
      <c r="E290" s="37">
        <f t="shared" si="4"/>
        <v>57282.90000000126</v>
      </c>
    </row>
    <row r="291" spans="1:5">
      <c r="A291" s="41">
        <v>44879</v>
      </c>
      <c r="B291" s="14" t="s">
        <v>136</v>
      </c>
      <c r="C291" s="37">
        <v>483.27</v>
      </c>
      <c r="E291" s="37">
        <f t="shared" si="4"/>
        <v>57766.170000001257</v>
      </c>
    </row>
    <row r="292" spans="1:5">
      <c r="A292" s="41">
        <v>44879</v>
      </c>
      <c r="B292" s="14" t="s">
        <v>136</v>
      </c>
      <c r="C292" s="37">
        <v>1035.67</v>
      </c>
      <c r="E292" s="37">
        <f t="shared" si="4"/>
        <v>58801.840000001255</v>
      </c>
    </row>
    <row r="293" spans="1:5">
      <c r="A293" s="41">
        <v>44880</v>
      </c>
      <c r="B293" s="14" t="s">
        <v>136</v>
      </c>
      <c r="C293" s="37">
        <v>96.52</v>
      </c>
      <c r="E293" s="37">
        <f t="shared" si="4"/>
        <v>58898.360000001252</v>
      </c>
    </row>
    <row r="294" spans="1:5">
      <c r="A294" s="41">
        <v>44881</v>
      </c>
      <c r="B294" s="14" t="s">
        <v>136</v>
      </c>
      <c r="C294" s="37">
        <v>608.29999999999995</v>
      </c>
      <c r="E294" s="37">
        <f t="shared" si="4"/>
        <v>59506.660000001255</v>
      </c>
    </row>
    <row r="295" spans="1:5">
      <c r="A295" s="41">
        <v>44887</v>
      </c>
      <c r="B295" s="14" t="s">
        <v>136</v>
      </c>
      <c r="C295" s="37">
        <v>152.26</v>
      </c>
      <c r="E295" s="37">
        <f t="shared" si="4"/>
        <v>59658.920000001257</v>
      </c>
    </row>
    <row r="296" spans="1:5">
      <c r="A296" s="41">
        <v>44887</v>
      </c>
      <c r="B296" s="14" t="s">
        <v>136</v>
      </c>
      <c r="C296" s="37">
        <v>140.41</v>
      </c>
      <c r="E296" s="37">
        <f t="shared" si="4"/>
        <v>59799.33000000126</v>
      </c>
    </row>
    <row r="297" spans="1:5">
      <c r="A297" s="41">
        <v>44888</v>
      </c>
      <c r="B297" s="14" t="s">
        <v>136</v>
      </c>
      <c r="C297" s="37">
        <v>25.17</v>
      </c>
      <c r="E297" s="37">
        <f t="shared" si="4"/>
        <v>59824.500000001259</v>
      </c>
    </row>
    <row r="298" spans="1:5">
      <c r="A298" s="41">
        <v>44888</v>
      </c>
      <c r="B298" s="14" t="s">
        <v>136</v>
      </c>
      <c r="C298" s="37">
        <v>36.19</v>
      </c>
      <c r="E298" s="37">
        <f t="shared" si="4"/>
        <v>59860.690000001261</v>
      </c>
    </row>
    <row r="299" spans="1:5">
      <c r="A299" s="41">
        <v>44888</v>
      </c>
      <c r="B299" s="14" t="s">
        <v>136</v>
      </c>
      <c r="C299" s="37">
        <v>106.66</v>
      </c>
      <c r="E299" s="37">
        <f t="shared" si="4"/>
        <v>59967.350000001265</v>
      </c>
    </row>
    <row r="300" spans="1:5">
      <c r="A300" s="41">
        <v>44894</v>
      </c>
      <c r="B300" s="14" t="s">
        <v>26</v>
      </c>
      <c r="C300" s="37">
        <v>11355428.91</v>
      </c>
      <c r="E300" s="37">
        <f t="shared" si="4"/>
        <v>11415396.260000002</v>
      </c>
    </row>
    <row r="301" spans="1:5">
      <c r="A301" s="41">
        <v>44895</v>
      </c>
      <c r="B301" s="14" t="s">
        <v>85</v>
      </c>
      <c r="D301" s="37">
        <v>4198.8</v>
      </c>
      <c r="E301" s="37">
        <f t="shared" si="4"/>
        <v>11411197.460000001</v>
      </c>
    </row>
    <row r="302" spans="1:5">
      <c r="A302" s="41">
        <v>44895</v>
      </c>
      <c r="B302" s="14" t="s">
        <v>85</v>
      </c>
      <c r="D302" s="37">
        <v>9478306.2100000009</v>
      </c>
      <c r="E302" s="37">
        <f t="shared" si="4"/>
        <v>1932891.25</v>
      </c>
    </row>
    <row r="303" spans="1:5">
      <c r="A303" s="41">
        <v>44895</v>
      </c>
      <c r="B303" s="14" t="s">
        <v>85</v>
      </c>
      <c r="D303" s="37">
        <v>1872923.9</v>
      </c>
      <c r="E303" s="37">
        <f t="shared" si="4"/>
        <v>59967.350000000093</v>
      </c>
    </row>
    <row r="304" spans="1:5">
      <c r="A304" s="41">
        <v>44895</v>
      </c>
      <c r="B304" s="14" t="s">
        <v>136</v>
      </c>
      <c r="C304" s="37">
        <v>1500</v>
      </c>
      <c r="E304" s="37">
        <f t="shared" si="4"/>
        <v>61467.350000000093</v>
      </c>
    </row>
    <row r="305" spans="1:5">
      <c r="A305" s="41">
        <v>44896</v>
      </c>
      <c r="B305" s="14" t="s">
        <v>136</v>
      </c>
      <c r="C305" s="37">
        <v>140.12</v>
      </c>
      <c r="E305" s="37">
        <f t="shared" si="4"/>
        <v>61607.470000000096</v>
      </c>
    </row>
    <row r="306" spans="1:5">
      <c r="A306" s="41">
        <v>44897</v>
      </c>
      <c r="B306" s="14" t="s">
        <v>136</v>
      </c>
      <c r="C306" s="37">
        <v>36.82</v>
      </c>
      <c r="E306" s="37">
        <f t="shared" si="4"/>
        <v>61644.290000000095</v>
      </c>
    </row>
    <row r="307" spans="1:5">
      <c r="A307" s="41">
        <v>44897</v>
      </c>
      <c r="B307" s="14" t="s">
        <v>136</v>
      </c>
      <c r="C307" s="37">
        <v>493.37</v>
      </c>
      <c r="E307" s="37">
        <f t="shared" si="4"/>
        <v>62137.660000000098</v>
      </c>
    </row>
    <row r="308" spans="1:5">
      <c r="A308" s="41">
        <v>44897</v>
      </c>
      <c r="B308" s="14" t="s">
        <v>136</v>
      </c>
      <c r="C308" s="37">
        <v>448</v>
      </c>
      <c r="E308" s="37">
        <f t="shared" si="4"/>
        <v>62585.660000000098</v>
      </c>
    </row>
    <row r="309" spans="1:5">
      <c r="A309" s="41">
        <v>44898</v>
      </c>
      <c r="B309" s="14" t="s">
        <v>121</v>
      </c>
      <c r="C309" s="37">
        <v>2.06</v>
      </c>
      <c r="E309" s="37">
        <f t="shared" si="4"/>
        <v>62587.720000000096</v>
      </c>
    </row>
    <row r="310" spans="1:5">
      <c r="A310" s="41">
        <v>44898</v>
      </c>
      <c r="B310" s="14" t="s">
        <v>122</v>
      </c>
      <c r="D310" s="37">
        <v>12.5</v>
      </c>
      <c r="E310" s="37">
        <f t="shared" si="4"/>
        <v>62575.220000000096</v>
      </c>
    </row>
    <row r="311" spans="1:5">
      <c r="A311" s="41">
        <v>44899</v>
      </c>
      <c r="B311" s="14" t="s">
        <v>43</v>
      </c>
      <c r="C311" s="37">
        <v>999</v>
      </c>
      <c r="E311" s="37">
        <f t="shared" si="4"/>
        <v>63574.220000000096</v>
      </c>
    </row>
    <row r="312" spans="1:5">
      <c r="A312" s="41">
        <v>44900</v>
      </c>
      <c r="B312" s="14" t="s">
        <v>136</v>
      </c>
      <c r="C312" s="37">
        <v>209.77</v>
      </c>
      <c r="E312" s="37">
        <f t="shared" si="4"/>
        <v>63783.990000000093</v>
      </c>
    </row>
    <row r="313" spans="1:5">
      <c r="A313" s="41">
        <v>44900</v>
      </c>
      <c r="B313" s="14" t="s">
        <v>136</v>
      </c>
      <c r="C313" s="37">
        <v>108.17</v>
      </c>
      <c r="E313" s="37">
        <f t="shared" si="4"/>
        <v>63892.160000000091</v>
      </c>
    </row>
    <row r="314" spans="1:5">
      <c r="A314" s="41">
        <v>44900</v>
      </c>
      <c r="B314" s="14" t="s">
        <v>136</v>
      </c>
      <c r="C314" s="37">
        <v>76.61</v>
      </c>
      <c r="E314" s="37">
        <f t="shared" si="4"/>
        <v>63968.770000000091</v>
      </c>
    </row>
    <row r="315" spans="1:5">
      <c r="A315" s="41">
        <v>44902</v>
      </c>
      <c r="B315" s="14" t="s">
        <v>138</v>
      </c>
      <c r="D315" s="37">
        <v>36.82</v>
      </c>
      <c r="E315" s="37">
        <f t="shared" si="4"/>
        <v>63931.950000000092</v>
      </c>
    </row>
    <row r="316" spans="1:5">
      <c r="A316" s="41">
        <v>44907</v>
      </c>
      <c r="B316" s="14" t="s">
        <v>138</v>
      </c>
      <c r="D316" s="37">
        <v>209.77</v>
      </c>
      <c r="E316" s="37">
        <f t="shared" si="4"/>
        <v>63722.180000000095</v>
      </c>
    </row>
    <row r="317" spans="1:5">
      <c r="A317" s="41">
        <v>44907</v>
      </c>
      <c r="B317" s="14" t="s">
        <v>138</v>
      </c>
      <c r="D317" s="37">
        <v>108.17</v>
      </c>
      <c r="E317" s="37">
        <f t="shared" si="4"/>
        <v>63614.010000000097</v>
      </c>
    </row>
    <row r="318" spans="1:5">
      <c r="A318" s="41">
        <v>44907</v>
      </c>
      <c r="B318" s="14" t="s">
        <v>136</v>
      </c>
      <c r="C318" s="37">
        <v>656.89</v>
      </c>
      <c r="E318" s="37">
        <f t="shared" si="4"/>
        <v>64270.900000000096</v>
      </c>
    </row>
    <row r="319" spans="1:5">
      <c r="A319" s="41">
        <v>44908</v>
      </c>
      <c r="B319" s="14" t="s">
        <v>158</v>
      </c>
      <c r="C319" s="37">
        <v>7.41</v>
      </c>
      <c r="E319" s="37">
        <f t="shared" si="4"/>
        <v>64278.3100000001</v>
      </c>
    </row>
    <row r="320" spans="1:5">
      <c r="A320" s="41">
        <v>44909</v>
      </c>
      <c r="B320" s="14" t="s">
        <v>159</v>
      </c>
      <c r="C320" s="37">
        <v>156.99</v>
      </c>
      <c r="E320" s="37">
        <f t="shared" si="4"/>
        <v>64435.300000000097</v>
      </c>
    </row>
    <row r="321" spans="1:5">
      <c r="A321" s="41">
        <v>44910</v>
      </c>
      <c r="B321" s="14" t="s">
        <v>136</v>
      </c>
      <c r="C321" s="37">
        <v>407.66</v>
      </c>
      <c r="E321" s="37">
        <f t="shared" si="4"/>
        <v>64842.960000000101</v>
      </c>
    </row>
    <row r="322" spans="1:5">
      <c r="A322" s="41">
        <v>44911</v>
      </c>
      <c r="B322" s="14" t="s">
        <v>135</v>
      </c>
      <c r="C322" s="37">
        <v>159.6</v>
      </c>
      <c r="E322" s="37">
        <f t="shared" si="4"/>
        <v>65002.5600000001</v>
      </c>
    </row>
    <row r="323" spans="1:5">
      <c r="A323" s="41">
        <v>44912</v>
      </c>
      <c r="B323" s="14" t="s">
        <v>136</v>
      </c>
      <c r="C323" s="37">
        <v>429.31</v>
      </c>
      <c r="E323" s="37">
        <f t="shared" si="4"/>
        <v>65431.870000000097</v>
      </c>
    </row>
    <row r="324" spans="1:5">
      <c r="A324" s="41">
        <v>44912</v>
      </c>
      <c r="B324" s="14" t="s">
        <v>136</v>
      </c>
      <c r="C324" s="37">
        <v>20.87</v>
      </c>
      <c r="E324" s="37">
        <f t="shared" si="4"/>
        <v>65452.7400000001</v>
      </c>
    </row>
    <row r="325" spans="1:5">
      <c r="A325" s="41">
        <v>44914</v>
      </c>
      <c r="B325" s="14" t="s">
        <v>136</v>
      </c>
      <c r="C325" s="37">
        <v>800.65</v>
      </c>
      <c r="E325" s="37">
        <f t="shared" si="4"/>
        <v>66253.390000000101</v>
      </c>
    </row>
    <row r="326" spans="1:5">
      <c r="A326" s="41">
        <v>44914</v>
      </c>
      <c r="B326" s="14" t="s">
        <v>136</v>
      </c>
      <c r="C326" s="37">
        <v>83.29</v>
      </c>
      <c r="E326" s="37">
        <f t="shared" si="4"/>
        <v>66336.680000000095</v>
      </c>
    </row>
    <row r="327" spans="1:5">
      <c r="A327" s="41">
        <v>44915</v>
      </c>
      <c r="B327" s="14" t="s">
        <v>136</v>
      </c>
      <c r="C327" s="37">
        <v>1290.2</v>
      </c>
      <c r="E327" s="37">
        <f t="shared" si="4"/>
        <v>67626.880000000092</v>
      </c>
    </row>
    <row r="328" spans="1:5">
      <c r="A328" s="41">
        <v>44915</v>
      </c>
      <c r="B328" s="14" t="s">
        <v>136</v>
      </c>
      <c r="C328" s="37">
        <v>38.17</v>
      </c>
      <c r="E328" s="37">
        <f t="shared" si="4"/>
        <v>67665.05000000009</v>
      </c>
    </row>
    <row r="329" spans="1:5">
      <c r="A329" s="41">
        <v>44915</v>
      </c>
      <c r="B329" s="14" t="s">
        <v>138</v>
      </c>
      <c r="D329" s="37">
        <v>76.61</v>
      </c>
      <c r="E329" s="37">
        <f t="shared" si="4"/>
        <v>67588.44000000009</v>
      </c>
    </row>
    <row r="330" spans="1:5">
      <c r="A330" s="41">
        <v>44917</v>
      </c>
      <c r="B330" s="14" t="s">
        <v>136</v>
      </c>
      <c r="C330" s="37">
        <v>763.66</v>
      </c>
      <c r="E330" s="37">
        <f t="shared" si="4"/>
        <v>68352.100000000093</v>
      </c>
    </row>
    <row r="331" spans="1:5">
      <c r="A331" s="41">
        <v>44917</v>
      </c>
      <c r="B331" s="14" t="s">
        <v>26</v>
      </c>
      <c r="C331" s="15">
        <v>16459538.65</v>
      </c>
      <c r="E331" s="37">
        <f t="shared" si="4"/>
        <v>16527890.75</v>
      </c>
    </row>
    <row r="332" spans="1:5">
      <c r="A332" s="41">
        <v>44917</v>
      </c>
      <c r="B332" s="14" t="s">
        <v>129</v>
      </c>
      <c r="D332" s="37">
        <v>6098.26</v>
      </c>
      <c r="E332" s="37">
        <f t="shared" si="4"/>
        <v>16521792.49</v>
      </c>
    </row>
    <row r="333" spans="1:5">
      <c r="A333" s="41">
        <v>44917</v>
      </c>
      <c r="B333" s="14" t="s">
        <v>129</v>
      </c>
      <c r="D333" s="37">
        <v>13747438.609999999</v>
      </c>
      <c r="E333" s="37">
        <f t="shared" si="4"/>
        <v>2774353.8800000008</v>
      </c>
    </row>
    <row r="334" spans="1:5">
      <c r="A334" s="41">
        <v>44917</v>
      </c>
      <c r="B334" s="14" t="s">
        <v>129</v>
      </c>
      <c r="D334" s="37">
        <v>2706001.78</v>
      </c>
      <c r="E334" s="37">
        <f t="shared" si="4"/>
        <v>68352.100000001024</v>
      </c>
    </row>
    <row r="335" spans="1:5">
      <c r="A335" s="41">
        <v>44917</v>
      </c>
      <c r="B335" s="14" t="s">
        <v>130</v>
      </c>
      <c r="D335" s="37">
        <v>68352.100000000006</v>
      </c>
      <c r="E335" s="37">
        <f t="shared" si="4"/>
        <v>1.0186340659856796E-9</v>
      </c>
    </row>
    <row r="336" spans="1:5">
      <c r="A336" s="41">
        <v>44918</v>
      </c>
      <c r="B336" s="14" t="s">
        <v>142</v>
      </c>
      <c r="C336" s="37">
        <v>1016.32</v>
      </c>
      <c r="E336" s="37">
        <f t="shared" si="4"/>
        <v>1016.3200000010187</v>
      </c>
    </row>
    <row r="337" spans="1:5">
      <c r="A337" s="41">
        <v>44919</v>
      </c>
      <c r="B337" s="14" t="s">
        <v>136</v>
      </c>
      <c r="C337" s="37">
        <v>2788.15</v>
      </c>
      <c r="E337" s="37">
        <f t="shared" si="4"/>
        <v>3804.4700000010189</v>
      </c>
    </row>
    <row r="338" spans="1:5">
      <c r="A338" s="41">
        <v>44922</v>
      </c>
      <c r="B338" s="14" t="s">
        <v>89</v>
      </c>
      <c r="D338" s="37">
        <v>17.23</v>
      </c>
      <c r="E338" s="37">
        <f t="shared" ref="E338:E340" si="5">E337+C338-D338</f>
        <v>3787.2400000010189</v>
      </c>
    </row>
    <row r="339" spans="1:5">
      <c r="A339" s="41">
        <v>44923</v>
      </c>
      <c r="B339" s="14" t="s">
        <v>160</v>
      </c>
      <c r="C339" s="37">
        <v>36.78</v>
      </c>
      <c r="E339" s="37">
        <f t="shared" si="5"/>
        <v>3824.0200000010191</v>
      </c>
    </row>
    <row r="340" spans="1:5">
      <c r="A340" s="41">
        <v>44924</v>
      </c>
      <c r="B340" s="14" t="s">
        <v>136</v>
      </c>
      <c r="C340" s="37">
        <v>522.70000000000005</v>
      </c>
      <c r="E340" s="37">
        <f t="shared" si="5"/>
        <v>4346.7200000010189</v>
      </c>
    </row>
  </sheetData>
  <pageMargins left="0.7" right="0.7" top="0.75" bottom="0.75" header="0.3" footer="0.3"/>
  <pageSetup paperSize="9" scale="65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G20" sqref="G20"/>
    </sheetView>
  </sheetViews>
  <sheetFormatPr baseColWidth="10" defaultRowHeight="15"/>
  <cols>
    <col min="2" max="2" width="31.85546875" customWidth="1"/>
    <col min="3" max="4" width="13.42578125" style="33" customWidth="1"/>
    <col min="7" max="7" width="17.85546875" style="38" customWidth="1"/>
    <col min="9" max="9" width="22.7109375" customWidth="1"/>
  </cols>
  <sheetData>
    <row r="1" spans="1:9" s="58" customFormat="1">
      <c r="A1" s="19"/>
      <c r="B1" s="20" t="s">
        <v>161</v>
      </c>
      <c r="C1" s="21"/>
      <c r="D1" s="21"/>
      <c r="E1" s="22">
        <v>8000000</v>
      </c>
      <c r="G1" s="70"/>
    </row>
    <row r="2" spans="1:9" s="58" customFormat="1">
      <c r="A2" s="23"/>
      <c r="B2" s="71" t="s">
        <v>16</v>
      </c>
      <c r="C2" s="24" t="s">
        <v>12</v>
      </c>
      <c r="D2" s="24"/>
      <c r="E2" s="25"/>
      <c r="G2" s="56"/>
    </row>
    <row r="3" spans="1:9" s="58" customFormat="1">
      <c r="A3" s="26" t="s">
        <v>1</v>
      </c>
      <c r="B3" s="27" t="s">
        <v>2</v>
      </c>
      <c r="C3" s="28" t="s">
        <v>3</v>
      </c>
      <c r="D3" s="28" t="s">
        <v>4</v>
      </c>
      <c r="E3" s="28" t="s">
        <v>5</v>
      </c>
      <c r="G3" s="72" t="s">
        <v>13</v>
      </c>
      <c r="I3" s="73"/>
    </row>
    <row r="4" spans="1:9" s="58" customFormat="1">
      <c r="A4" s="29"/>
      <c r="B4" s="30" t="s">
        <v>9</v>
      </c>
      <c r="C4" s="25"/>
      <c r="D4" s="25"/>
      <c r="E4" s="25">
        <v>0</v>
      </c>
      <c r="G4" s="74">
        <f t="shared" ref="G4:G5" si="0">8000000+E4</f>
        <v>8000000</v>
      </c>
    </row>
    <row r="5" spans="1:9" s="58" customFormat="1">
      <c r="A5" s="31"/>
      <c r="B5" s="32"/>
      <c r="C5" s="25"/>
      <c r="D5" s="25"/>
      <c r="E5" s="25">
        <f t="shared" ref="E5" si="1">E4+C5-D5</f>
        <v>0</v>
      </c>
      <c r="G5" s="74">
        <f t="shared" si="0"/>
        <v>8000000</v>
      </c>
      <c r="I5" s="73"/>
    </row>
    <row r="6" spans="1:9">
      <c r="C6"/>
      <c r="D6"/>
      <c r="G6"/>
    </row>
    <row r="7" spans="1:9">
      <c r="C7"/>
      <c r="D7"/>
      <c r="G7"/>
    </row>
    <row r="8" spans="1:9">
      <c r="C8"/>
      <c r="D8"/>
      <c r="G8"/>
    </row>
    <row r="9" spans="1:9">
      <c r="C9"/>
      <c r="D9"/>
      <c r="G9"/>
    </row>
    <row r="10" spans="1:9">
      <c r="C10"/>
      <c r="D10"/>
      <c r="G10"/>
    </row>
    <row r="11" spans="1:9">
      <c r="C11"/>
      <c r="D11"/>
      <c r="G11"/>
    </row>
    <row r="12" spans="1:9">
      <c r="C12"/>
      <c r="D12"/>
      <c r="G12"/>
    </row>
    <row r="13" spans="1:9">
      <c r="C13"/>
      <c r="D13"/>
      <c r="G13"/>
    </row>
    <row r="14" spans="1:9">
      <c r="C14"/>
      <c r="D14"/>
      <c r="G14"/>
    </row>
    <row r="15" spans="1:9">
      <c r="C15"/>
      <c r="D15"/>
      <c r="G15"/>
    </row>
    <row r="16" spans="1:9">
      <c r="C16"/>
      <c r="D16"/>
      <c r="G16"/>
    </row>
    <row r="17" spans="3:7">
      <c r="C17"/>
      <c r="D17"/>
      <c r="G17"/>
    </row>
    <row r="18" spans="3:7">
      <c r="C18"/>
      <c r="D18"/>
      <c r="G18"/>
    </row>
    <row r="19" spans="3:7">
      <c r="C19"/>
      <c r="D19"/>
      <c r="G19"/>
    </row>
    <row r="20" spans="3:7">
      <c r="C20"/>
      <c r="D20"/>
      <c r="G20"/>
    </row>
    <row r="21" spans="3:7">
      <c r="C21"/>
      <c r="D21"/>
      <c r="G21"/>
    </row>
    <row r="22" spans="3:7">
      <c r="C22"/>
      <c r="D22"/>
      <c r="G22"/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3102 TESOR 00500</vt:lpstr>
      <vt:lpstr>0756 NÓMINA</vt:lpstr>
      <vt:lpstr>6429 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jdonag</dc:creator>
  <cp:lastModifiedBy>usuario</cp:lastModifiedBy>
  <cp:lastPrinted>2021-02-22T09:43:04Z</cp:lastPrinted>
  <dcterms:created xsi:type="dcterms:W3CDTF">2020-07-23T09:40:47Z</dcterms:created>
  <dcterms:modified xsi:type="dcterms:W3CDTF">2023-02-09T12:54:22Z</dcterms:modified>
</cp:coreProperties>
</file>