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PIA SEGURIDAD 22-1-2022\JEFE DE SERVICIO\AÑO 2022\DGA\PARA TRANSPARENCIA\"/>
    </mc:Choice>
  </mc:AlternateContent>
  <bookViews>
    <workbookView xWindow="0" yWindow="0" windowWidth="16365" windowHeight="10815" activeTab="1"/>
  </bookViews>
  <sheets>
    <sheet name="4310 TESOR 00291" sheetId="1" r:id="rId1"/>
    <sheet name="2294 NÓMINA" sheetId="2" r:id="rId2"/>
    <sheet name="7895 CTO" sheetId="3" r:id="rId3"/>
    <sheet name="7909 CTO" sheetId="4" r:id="rId4"/>
  </sheets>
  <definedNames>
    <definedName name="_xlnm._FilterDatabase" localSheetId="1" hidden="1">'2294 NÓMINA'!$A$3:$D$50</definedName>
    <definedName name="_xlnm._FilterDatabase" localSheetId="0" hidden="1">'4310 TESOR 00291'!$A$3:$WVP$196</definedName>
    <definedName name="_xlnm._FilterDatabase" localSheetId="2" hidden="1">'7895 CTO'!$A$3:$E$37</definedName>
    <definedName name="_xlnm._FilterDatabase" localSheetId="3" hidden="1">'7909 CTO'!$A$3:$E$33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4" l="1"/>
  <c r="E38" i="4"/>
  <c r="E39" i="4" s="1"/>
  <c r="G37" i="4" l="1"/>
  <c r="G38" i="4" s="1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E37" i="4"/>
  <c r="E5" i="3" l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5" i="2" l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l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l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F4" i="3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G4" i="4"/>
  <c r="E129" i="1" l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5" i="4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172" i="1" l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</calcChain>
</file>

<file path=xl/sharedStrings.xml><?xml version="1.0" encoding="utf-8"?>
<sst xmlns="http://schemas.openxmlformats.org/spreadsheetml/2006/main" count="346" uniqueCount="222">
  <si>
    <t>BSCH ES86  0049-0932-4522-1110-4310</t>
  </si>
  <si>
    <t>FECHA</t>
  </si>
  <si>
    <t>CONCEPTO DEL APUNTE</t>
  </si>
  <si>
    <t>DEBE</t>
  </si>
  <si>
    <t>HABER</t>
  </si>
  <si>
    <t>SALDO</t>
  </si>
  <si>
    <t>TRANSF. DE IBERCAJA 10023</t>
  </si>
  <si>
    <t>BSCH  ES91 0049-0932-45-2211302294</t>
  </si>
  <si>
    <t>SANTANDER (CREDITO) ES98 0049 0932 4929 1131 7895</t>
  </si>
  <si>
    <t>AÑO 2020</t>
  </si>
  <si>
    <t>SALDO A 20/04/2020</t>
  </si>
  <si>
    <t>CANCELACIÓN CTA. CTO 3041</t>
  </si>
  <si>
    <t>TRASPASO A TESOR. 4310</t>
  </si>
  <si>
    <t>SANTANDER (CREDITO) ES75 0049 0932 4225 1131 7909</t>
  </si>
  <si>
    <t>CANCELACIÓN CTA. CTO 3032</t>
  </si>
  <si>
    <t>TRASPASO A CTA. 4310 SANTANDER</t>
  </si>
  <si>
    <t xml:space="preserve">TRASPASO A CTA. </t>
  </si>
  <si>
    <t>LIQUIDACIÓN CONTRATO 0000215 100</t>
  </si>
  <si>
    <t>LIQUIDACIÓN CONTRATO 0000214 100</t>
  </si>
  <si>
    <t>COMISIONES Y GASTOS</t>
  </si>
  <si>
    <t>TRF. DE IBERCAJA 10023</t>
  </si>
  <si>
    <t>TRASPASO A CAIXA 3102</t>
  </si>
  <si>
    <t>TRF. DE CAIXA 3102</t>
  </si>
  <si>
    <t>TRASPASO DE SANTANDER 4310</t>
  </si>
  <si>
    <t>TRASPASO DE SANTANDER TSOR 4310</t>
  </si>
  <si>
    <t>TRASPASO A CTA. SNTANDER 4310</t>
  </si>
  <si>
    <t>TRASPASO A SANTANDER 4310</t>
  </si>
  <si>
    <t>TRASPASO DE TESOR. 4310</t>
  </si>
  <si>
    <t>DISPONIBLE</t>
  </si>
  <si>
    <t>TPSO. DE SANTANDER 4310</t>
  </si>
  <si>
    <t>TPSO. DE SANTANDER 4311</t>
  </si>
  <si>
    <t>UNIVERSIDAD DE ZARAGOZA  -AÑO 2022</t>
  </si>
  <si>
    <t>SALDO A 01-01-2022</t>
  </si>
  <si>
    <t>TPSO. A CRÉDITO 7909</t>
  </si>
  <si>
    <t>03/01/222</t>
  </si>
  <si>
    <t>TRF. A IBERCAJA 10023</t>
  </si>
  <si>
    <t>TPSO. A 423 GTOS. INVESTIGACIÓN 1343</t>
  </si>
  <si>
    <t>04/01/222</t>
  </si>
  <si>
    <t>TPSO. A CÁTEDRAS ACF</t>
  </si>
  <si>
    <t>TPSO. A CÁTEDRAS GASTO</t>
  </si>
  <si>
    <t>TPSO. A 417OTRI ACF</t>
  </si>
  <si>
    <t>TPSO. A 417OTRI GASTOS</t>
  </si>
  <si>
    <t>TPSO. A SANTANDER NÓMINA 2294</t>
  </si>
  <si>
    <t>04/01/20200</t>
  </si>
  <si>
    <t>TPSO. DE TESOR 4310</t>
  </si>
  <si>
    <t xml:space="preserve">LIQUIDACIÓN DEL CONTRATO </t>
  </si>
  <si>
    <t>TPSO. A LA INVERSA 31/12/2022</t>
  </si>
  <si>
    <t>TPSO. A OPE 2990</t>
  </si>
  <si>
    <t>DEVOL. COMISIÓN LIQUIDACIÓN DEL CONTRATO</t>
  </si>
  <si>
    <t>PAGO IRPF 216 DIC 21</t>
  </si>
  <si>
    <t>PAGO IRPF 111 DIC 21</t>
  </si>
  <si>
    <t>TPSO. A TESOR 4310</t>
  </si>
  <si>
    <t>TPSO. DE SANTANDER NÓMINA 2294 (COMISIÓN DEVUELTA)</t>
  </si>
  <si>
    <t>TRF. DE SEPIE. PROGRAMA ERASMUS</t>
  </si>
  <si>
    <t>TRF. DE NORDJYLLAND. HAEPPI</t>
  </si>
  <si>
    <t>PAGO MODELO 069</t>
  </si>
  <si>
    <t>TPSO. AUTOMÁTICO CTA. 6725 …9544</t>
  </si>
  <si>
    <t>TPSO. AUTOMÁTICO CTA. 6725 …9013</t>
  </si>
  <si>
    <t>PAGO DERECHOS PASIVOS</t>
  </si>
  <si>
    <t>TRF. MUFACE</t>
  </si>
  <si>
    <t>PAGO IRPF 111 ENERO 2022</t>
  </si>
  <si>
    <t>PAGO IRPF 216 ENERO 2022</t>
  </si>
  <si>
    <t>PAGO NÓMINA ENERO</t>
  </si>
  <si>
    <t>F. Vto.: 07/04/2022</t>
  </si>
  <si>
    <t>PAGO MODELO 303 (ERROR)</t>
  </si>
  <si>
    <t>TPSO. A CREDITO 7909 : PAGO MODELO 303 AUTOLIQUIDACIÓN IVA</t>
  </si>
  <si>
    <t>TPSO. DE TESOR 0091</t>
  </si>
  <si>
    <t>TPSO. AUTOMÁTICO CTA. 6725…9544</t>
  </si>
  <si>
    <t>TPSO. AUTOMÁTICO CTA. 6725…9013</t>
  </si>
  <si>
    <t>PAGO DERECHOS PASIVOS FEBRERO</t>
  </si>
  <si>
    <t>PAGO MUFACE FEBRERO</t>
  </si>
  <si>
    <t>TPSO. DE 417 INGRESOS OTRI (7541)</t>
  </si>
  <si>
    <t>PAGO IRPF 111 FEBRERO 2022</t>
  </si>
  <si>
    <t>PAGO IRPF 216 FEBRERO 2022</t>
  </si>
  <si>
    <t>TPSO. DE CTA. CÁTEDRAS</t>
  </si>
  <si>
    <t>TPSO. DE 423 INVESTIGACIÓN (1343)</t>
  </si>
  <si>
    <t>PAGO NÓMINAS FEBRERO</t>
  </si>
  <si>
    <t>INDEMNIZACIÓN EXPEDIENTE DE EJECUCIÓN 367/2021</t>
  </si>
  <si>
    <t>Total 1,807€ (resto lo ingresrán en Ibercaja 10023)</t>
  </si>
  <si>
    <t>TRF. PROGRAMA ERASMUS</t>
  </si>
  <si>
    <t>PAGO MODELO 008. EMBARGO</t>
  </si>
  <si>
    <t>TRF. DE AEAT. DEVOLUCIONES TRIBUTARIAS</t>
  </si>
  <si>
    <t>TRF. DE ESCIENCIA EVENTOS CIENTÍFICOS. ERASMUS ZERO</t>
  </si>
  <si>
    <t>TRF. DE UNIVERSITA DEGLI STUDI DI CAMERINO</t>
  </si>
  <si>
    <t>PAGO DERECHOS PASIVOS MARZO</t>
  </si>
  <si>
    <t>PAGO MUFACE MARZO</t>
  </si>
  <si>
    <t>PAGO ABOGACIA GENERAL DEL ESTADO. MOD. 069</t>
  </si>
  <si>
    <t>TPSO. A CTO. 7909</t>
  </si>
  <si>
    <t>TPSO. A CTO. 7895</t>
  </si>
  <si>
    <t>PAGO IRPF 111 MARZO 2023</t>
  </si>
  <si>
    <t>PAGO IRPF 216 MARZO 2022</t>
  </si>
  <si>
    <t>TRF. DE DDFIP VAL-D'OISE</t>
  </si>
  <si>
    <t>TRF. BCO. SANTANDER. PRIMER PAGO</t>
  </si>
  <si>
    <t>TRF. PROGRAMA ERASMUS 21</t>
  </si>
  <si>
    <t>TPSO. A NÓMINA 2294</t>
  </si>
  <si>
    <t>TPSO. A CRÉDITO 7895</t>
  </si>
  <si>
    <t>TPSO. DE 4310</t>
  </si>
  <si>
    <t>PAGO NÓMINA MARZO</t>
  </si>
  <si>
    <t>PAGO MOD. 008</t>
  </si>
  <si>
    <t>PAGO MOD. 009</t>
  </si>
  <si>
    <t>PAGO DERECHOS PASIVOS ABRIL</t>
  </si>
  <si>
    <t>PAGO MUFACE ABRIL</t>
  </si>
  <si>
    <t>TPSO. AUTOMÁTICO CTA. 6725 …9544 ABRIL</t>
  </si>
  <si>
    <t>TPSO. AUTOMÁTICO CTA. 6725 …9013 ABRIL</t>
  </si>
  <si>
    <t>PAGO NÓMINAS ABRIL</t>
  </si>
  <si>
    <t>DEVOLUCIÓN COMISIÓN LIQUIDACIÓN CONTRATO</t>
  </si>
  <si>
    <t>PAGO IRPF 111 ABRIL 2022</t>
  </si>
  <si>
    <t>PAGO IRPF 216 ABRIL 2022</t>
  </si>
  <si>
    <t>TPSO. UP 423</t>
  </si>
  <si>
    <t>TRF. DE UNIVERSIDAD PUBLICA DE NAVARRA</t>
  </si>
  <si>
    <t>PAGO IRPF 111 DICIEMBRE 2021</t>
  </si>
  <si>
    <t>PAGO IMPUESTOS. MOD. 008</t>
  </si>
  <si>
    <t>TRF. PROVINCIA AUTONOMA DI TRENTO</t>
  </si>
  <si>
    <t>PAGO MUFACE MAYO</t>
  </si>
  <si>
    <t>PAGO IMPUESTOS. MOD. 061. DERECHOS PASIVOS MAYO</t>
  </si>
  <si>
    <t>PAGO NÓMINAS MAYO</t>
  </si>
  <si>
    <t>TPSO. A TESOR 4310. DEVOLUCIÓN</t>
  </si>
  <si>
    <t>PAGO IRPF 111 MAYO 2022</t>
  </si>
  <si>
    <t>PAGO IRPF 216 MAYO 2022</t>
  </si>
  <si>
    <t>TPSO. AUTOMÁTICO CTA.  6725..2010009544</t>
  </si>
  <si>
    <t>TPSO. AUTOMÁTICO CTA.  6725..2610009013</t>
  </si>
  <si>
    <t>TRF. SERVICIO ESPAÑOL PARA LA INTERNACIONALIZACIÓN</t>
  </si>
  <si>
    <t>TPSO. DE CTA. NÓMINA 2294 A TESOR 4310</t>
  </si>
  <si>
    <t>LIQUIDACIÓN CONTRATO</t>
  </si>
  <si>
    <t>TRF. DE UNIVERSITA DI PISA</t>
  </si>
  <si>
    <t>PAGO DERECHOS PASIVOS JUNIO</t>
  </si>
  <si>
    <t>PAGO MUFACE JUNIO</t>
  </si>
  <si>
    <t>TPSO. AUTOMÁTICO CTA. 6725 … 9544 JUNIO</t>
  </si>
  <si>
    <t>TPSO. AUTOMÁTICO CTA. 6725 … 9013 JUNIO</t>
  </si>
  <si>
    <t>TRF. DEVOL. TRIBUTARIAS IVA 2021</t>
  </si>
  <si>
    <t>TRF. DE UNIVERSITA STUDI DIGENOVA</t>
  </si>
  <si>
    <t>PAGO NÓMINAS JUNIO</t>
  </si>
  <si>
    <t>COMISIÓN LIQUIDACIÓN CONTRATO</t>
  </si>
  <si>
    <t>CANCELACIÓN CTA. CON ORDEN DE TRASPASO</t>
  </si>
  <si>
    <t>LIQUIDACIÓN BONIFICACIÓN</t>
  </si>
  <si>
    <t>MODIFICACIÓN LIQUIDACIÓN CONTRATO</t>
  </si>
  <si>
    <t>PAGO IRPF 111 JUNIO</t>
  </si>
  <si>
    <t>PAGO IRPF 216 JUNIO</t>
  </si>
  <si>
    <t>TRF. DE CDE PETRA PATRIMOINA, CONCEPTO VIRTS FINAUX INNOFARMING</t>
  </si>
  <si>
    <t>DEVOL. COMISIÓN LIQUIDACIÓN CONTRATO</t>
  </si>
  <si>
    <t xml:space="preserve">TRF. UNIVERSITA STUDI PALERMO </t>
  </si>
  <si>
    <t>PAGO NÓMINAS JULIO</t>
  </si>
  <si>
    <t>PAGO IMPUESTOS MOD. 069. ABOGACIA DEL ESTADO</t>
  </si>
  <si>
    <t>PAGO MUFACE JULIO</t>
  </si>
  <si>
    <t>PAGO DERECHOS PASIVOS JULIO</t>
  </si>
  <si>
    <t>TRASPASO INVESTIGACIÓN</t>
  </si>
  <si>
    <t>TPSO. AUTOMÁTICO CTA. 6725..2010009545</t>
  </si>
  <si>
    <t>TPSO. AUTOMÁTICO CTA. 6725..2610009013</t>
  </si>
  <si>
    <t>DEVOL. TRIBUTARIA IVA AEAT</t>
  </si>
  <si>
    <t>TRF. DE SERVICIO ESPAÑOL PARA LA INTERNACIONALIZACION</t>
  </si>
  <si>
    <t>PAGO IRPF 111 JULIO</t>
  </si>
  <si>
    <t>PAGO IRPF 216 JULIO</t>
  </si>
  <si>
    <t>PAGO IRPF 123 JULIO</t>
  </si>
  <si>
    <t>TRF. DE REGION NORDJYLLAND</t>
  </si>
  <si>
    <t>PAGO MUFACE AGOSTO</t>
  </si>
  <si>
    <t>PAGO DERECHOS PASIVOS AGOSTO</t>
  </si>
  <si>
    <t>TPSO. DE OTRI</t>
  </si>
  <si>
    <t>TPSO. DE SGI</t>
  </si>
  <si>
    <t>TPSO. AUTOMÁTICO CTA. 2610009013</t>
  </si>
  <si>
    <t>PAGO IRPF 111 AGOSTO</t>
  </si>
  <si>
    <t>PAGO IRPF 216 AGOSTO</t>
  </si>
  <si>
    <t>PAGO NÓMINAS AGOSTO</t>
  </si>
  <si>
    <t>PAGO MOD. 069</t>
  </si>
  <si>
    <t>BECAS ERASMUS 52 SEPTIEMBRE 2022</t>
  </si>
  <si>
    <t>COORDINADORA DE ASOCIACIONES DE PERSONAS CON DIS, CONCEPTO SECOND PRE-FINANCING PAYMENT INDEED E+.</t>
  </si>
  <si>
    <t>TPSO. AUTOMÁTICO CTA. 6725..2010009544</t>
  </si>
  <si>
    <t>PAGO NOMINAS SEPTIEMBRE</t>
  </si>
  <si>
    <t>PAGO DERECHOS PASIVOS SEPTIEMBRE</t>
  </si>
  <si>
    <t>PAGO MUFACE SEPTIEMBRE</t>
  </si>
  <si>
    <t>TRF. DE BCO. SANTANDER. SEGUNDO PAGO</t>
  </si>
  <si>
    <t>TRF. DE PERFORMARE IMPRESA SOCIALE</t>
  </si>
  <si>
    <t>PAGO IRPF MOD. 111 SEPT</t>
  </si>
  <si>
    <t>PAGO IRPF. MOD. 216 SEPT</t>
  </si>
  <si>
    <t>PAGO IRPF. MOD. 123 SEPT</t>
  </si>
  <si>
    <t>TRF. UNIVERSITA STUDI DI GENOVA</t>
  </si>
  <si>
    <t>TRF. DE MINISTARSTVO FINANCIJA Rh</t>
  </si>
  <si>
    <t>PAGO AEAT MOD. 010</t>
  </si>
  <si>
    <t>PSO. AUTOMÁTICO CTA. 6725..2010009544</t>
  </si>
  <si>
    <t>PAGO DERECHOS PASIVOS OCTUBRE</t>
  </si>
  <si>
    <t>PAGO MUFACE OCTUBRE</t>
  </si>
  <si>
    <t>PAGO NÓMINAS OCTUBRE</t>
  </si>
  <si>
    <t>PAGO IRPF MOD. 111 OCTUBRE</t>
  </si>
  <si>
    <t>PAGO IRPF MOD. 216 OCTUBRE</t>
  </si>
  <si>
    <t>PAGO IRPF MOD. 115 OCTUBRE</t>
  </si>
  <si>
    <t>TRF. DE BELASTINGDIENST. TERUGGAAF</t>
  </si>
  <si>
    <t>PAGO 0220000000000112</t>
  </si>
  <si>
    <t>TRF. DE SEPIE PROGRAMA ERASMUS</t>
  </si>
  <si>
    <t>TPSO. OPE 425 INGRESOS</t>
  </si>
  <si>
    <t>LIQUIDACIÓN CONTRATO 0000215 101</t>
  </si>
  <si>
    <t>F. Vto.: 06/04/2023</t>
  </si>
  <si>
    <t>PAGO MODELO 069. ABOGACÍA GENERAL DEL ESTADO</t>
  </si>
  <si>
    <t>TPSO. OTRI</t>
  </si>
  <si>
    <t>TRF. A CAIXA 3102</t>
  </si>
  <si>
    <t>TRF. DE UNIVERSITA STUDI DI GENOVA</t>
  </si>
  <si>
    <t>TRF. DE CUSTOM HOUSE FINANCIAL UKLD</t>
  </si>
  <si>
    <t>PAGO FACTURA NIF EMBARGADO</t>
  </si>
  <si>
    <t>PAGO MUFACE NOVIEMBRE</t>
  </si>
  <si>
    <t>PAGO DERECHOS PASIVOS NOVIEMBRE</t>
  </si>
  <si>
    <t>TRF. ERASMUS</t>
  </si>
  <si>
    <t>TPSO. DESDE Cta  6725..2010009544</t>
  </si>
  <si>
    <t>TPSO. DESDE  Cta 6725..2610009013</t>
  </si>
  <si>
    <t>PAGO NÓMINAS NOVIEMBRE</t>
  </si>
  <si>
    <t>TRF. DE EUROGEO</t>
  </si>
  <si>
    <t>TRF. DE FUNDATION FOR RESEARCH AND TECHNOLOHY HELLAS</t>
  </si>
  <si>
    <t>PAGO IRPF MOD. 123 NOV</t>
  </si>
  <si>
    <t>PAGO IRPF MOD. 216 NOV</t>
  </si>
  <si>
    <t>PAGO IRPF MOD. 111 NOV</t>
  </si>
  <si>
    <t>TPSO. A 4310</t>
  </si>
  <si>
    <t>TPSO. DE CTO. 7909</t>
  </si>
  <si>
    <t>PAGO MUFACE DICIEMBRE</t>
  </si>
  <si>
    <t>PAGO DERECHOS PASIVOS DICIEMBRE</t>
  </si>
  <si>
    <t>TRF. DE AG. ENTRATE VATREFUND COP PESCA</t>
  </si>
  <si>
    <t>TPSO. SALDOS FIN DE AÑO</t>
  </si>
  <si>
    <t>PAGO NÓMINAS DICIEMBRE</t>
  </si>
  <si>
    <t xml:space="preserve">REMESA TRF. </t>
  </si>
  <si>
    <t>DEVOL. NÓMINA</t>
  </si>
  <si>
    <t xml:space="preserve">DEVOL. NÓMINA FEB. </t>
  </si>
  <si>
    <t xml:space="preserve">PAGO NÓMINA DEVUELTA </t>
  </si>
  <si>
    <t>PAGO NÓMINA DEVUELTA FEB</t>
  </si>
  <si>
    <t xml:space="preserve">NOMINA AGOSTO DEVUELTA </t>
  </si>
  <si>
    <t xml:space="preserve">PAGO NÓMINA AGOSTO DEVUELTA </t>
  </si>
  <si>
    <t>DEVOLUCIÓN TRF NÓMINA NOVIEMBRE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</si>
</sst>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dd\-mm\-yy"/>
    <numFmt numFmtId="165" formatCode="dd/mm"/>
  </numFmts>
  <fonts count="24">
    <font>
      <sz val="11"/>
      <color theme="1"/>
      <name val="Calibri"/>
      <family val="2"/>
      <scheme val="minor"/>
    </font>
    <font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63"/>
      <name val="Times New Roman"/>
      <family val="1"/>
    </font>
    <font>
      <sz val="8"/>
      <color rgb="FFFF0000"/>
      <name val="Times New Roman"/>
      <family val="1"/>
    </font>
    <font>
      <sz val="12"/>
      <color rgb="FF333333"/>
      <name val="Open_sansregular"/>
    </font>
    <font>
      <sz val="8"/>
      <name val="Calibri Light"/>
      <family val="1"/>
      <scheme val="major"/>
    </font>
    <font>
      <sz val="8"/>
      <color rgb="FF333333"/>
      <name val="Open_sansregular"/>
    </font>
    <font>
      <b/>
      <sz val="8"/>
      <name val="Geneva"/>
      <family val="2"/>
    </font>
    <font>
      <b/>
      <sz val="8"/>
      <name val="Geneva"/>
    </font>
    <font>
      <sz val="8"/>
      <name val="Geneva"/>
      <family val="2"/>
    </font>
    <font>
      <sz val="8"/>
      <color rgb="FF4A4A4A"/>
      <name val="Arial"/>
      <family val="2"/>
    </font>
    <font>
      <sz val="11"/>
      <color theme="1"/>
      <name val="Times New Roman"/>
      <family val="1"/>
    </font>
    <font>
      <sz val="9"/>
      <name val="Calibri"/>
      <family val="2"/>
      <scheme val="minor"/>
    </font>
    <font>
      <sz val="9"/>
      <color indexed="6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7"/>
      <color rgb="FF4A4A4A"/>
      <name val="Arial"/>
      <family val="2"/>
    </font>
    <font>
      <sz val="8"/>
      <color rgb="FF666666"/>
      <name val="Times New Roman"/>
      <family val="1"/>
    </font>
    <font>
      <sz val="8"/>
      <color rgb="FF00B050"/>
      <name val="Geneva"/>
      <family val="2"/>
    </font>
    <font>
      <b/>
      <sz val="8"/>
      <color rgb="FF00B050"/>
      <name val="Geneva"/>
    </font>
    <font>
      <i/>
      <sz val="8"/>
      <color rgb="FFFF0000"/>
      <name val="Times New Roman"/>
      <family val="1"/>
    </font>
    <font>
      <sz val="11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1" fillId="0" borderId="1" xfId="0" applyNumberFormat="1" applyFont="1" applyFill="1" applyBorder="1" applyAlignment="1">
      <alignment horizontal="right"/>
    </xf>
    <xf numFmtId="0" fontId="2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4" fillId="0" borderId="1" xfId="0" applyNumberFormat="1" applyFont="1" applyFill="1" applyBorder="1"/>
    <xf numFmtId="4" fontId="3" fillId="0" borderId="0" xfId="0" applyNumberFormat="1" applyFont="1"/>
    <xf numFmtId="4" fontId="2" fillId="0" borderId="0" xfId="0" applyNumberFormat="1" applyFont="1"/>
    <xf numFmtId="164" fontId="1" fillId="0" borderId="2" xfId="0" applyNumberFormat="1" applyFont="1" applyFill="1" applyBorder="1" applyAlignment="1">
      <alignment horizontal="right"/>
    </xf>
    <xf numFmtId="0" fontId="3" fillId="0" borderId="2" xfId="0" applyFont="1" applyBorder="1"/>
    <xf numFmtId="4" fontId="3" fillId="0" borderId="2" xfId="0" applyNumberFormat="1" applyFont="1" applyBorder="1"/>
    <xf numFmtId="4" fontId="4" fillId="0" borderId="2" xfId="0" applyNumberFormat="1" applyFont="1" applyFill="1" applyBorder="1"/>
    <xf numFmtId="164" fontId="1" fillId="0" borderId="3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3" fontId="2" fillId="0" borderId="0" xfId="0" applyNumberFormat="1" applyFont="1"/>
    <xf numFmtId="4" fontId="1" fillId="0" borderId="0" xfId="0" applyNumberFormat="1" applyFont="1" applyFill="1"/>
    <xf numFmtId="0" fontId="5" fillId="0" borderId="0" xfId="0" applyFont="1"/>
    <xf numFmtId="4" fontId="6" fillId="0" borderId="0" xfId="0" applyNumberFormat="1" applyFont="1"/>
    <xf numFmtId="4" fontId="7" fillId="0" borderId="0" xfId="0" applyNumberFormat="1" applyFont="1"/>
    <xf numFmtId="0" fontId="7" fillId="0" borderId="0" xfId="0" applyFont="1"/>
    <xf numFmtId="165" fontId="9" fillId="0" borderId="1" xfId="0" applyNumberFormat="1" applyFont="1" applyBorder="1"/>
    <xf numFmtId="3" fontId="9" fillId="0" borderId="1" xfId="0" applyNumberFormat="1" applyFont="1" applyBorder="1"/>
    <xf numFmtId="4" fontId="9" fillId="0" borderId="1" xfId="0" applyNumberFormat="1" applyFont="1" applyBorder="1"/>
    <xf numFmtId="4" fontId="10" fillId="0" borderId="0" xfId="0" applyNumberFormat="1" applyFont="1"/>
    <xf numFmtId="0" fontId="11" fillId="0" borderId="0" xfId="0" applyFont="1"/>
    <xf numFmtId="165" fontId="9" fillId="0" borderId="2" xfId="0" applyNumberFormat="1" applyFont="1" applyBorder="1"/>
    <xf numFmtId="3" fontId="9" fillId="0" borderId="2" xfId="0" applyNumberFormat="1" applyFont="1" applyBorder="1"/>
    <xf numFmtId="4" fontId="9" fillId="0" borderId="2" xfId="0" applyNumberFormat="1" applyFont="1" applyBorder="1"/>
    <xf numFmtId="4" fontId="11" fillId="0" borderId="0" xfId="0" applyNumberFormat="1" applyFont="1"/>
    <xf numFmtId="165" fontId="9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165" fontId="11" fillId="0" borderId="0" xfId="0" applyNumberFormat="1" applyFont="1"/>
    <xf numFmtId="0" fontId="8" fillId="0" borderId="0" xfId="0" applyFont="1"/>
    <xf numFmtId="1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14" fillId="0" borderId="0" xfId="0" applyNumberFormat="1" applyFont="1"/>
    <xf numFmtId="4" fontId="15" fillId="0" borderId="0" xfId="0" applyNumberFormat="1" applyFont="1" applyFill="1"/>
    <xf numFmtId="4" fontId="16" fillId="0" borderId="0" xfId="0" applyNumberFormat="1" applyFont="1"/>
    <xf numFmtId="14" fontId="2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4" fontId="18" fillId="0" borderId="0" xfId="0" applyNumberFormat="1" applyFont="1"/>
    <xf numFmtId="4" fontId="17" fillId="0" borderId="0" xfId="0" applyNumberFormat="1" applyFont="1"/>
    <xf numFmtId="165" fontId="11" fillId="0" borderId="0" xfId="0" applyNumberFormat="1" applyFont="1" applyFill="1"/>
    <xf numFmtId="0" fontId="11" fillId="0" borderId="0" xfId="0" applyFont="1" applyFill="1"/>
    <xf numFmtId="4" fontId="11" fillId="0" borderId="0" xfId="0" applyNumberFormat="1" applyFont="1" applyFill="1"/>
    <xf numFmtId="4" fontId="19" fillId="0" borderId="0" xfId="0" applyNumberFormat="1" applyFont="1"/>
    <xf numFmtId="0" fontId="19" fillId="0" borderId="0" xfId="0" applyFont="1"/>
    <xf numFmtId="0" fontId="17" fillId="0" borderId="0" xfId="0" applyFont="1"/>
    <xf numFmtId="0" fontId="20" fillId="0" borderId="0" xfId="0" applyFont="1"/>
    <xf numFmtId="4" fontId="20" fillId="0" borderId="0" xfId="0" applyNumberFormat="1" applyFont="1"/>
    <xf numFmtId="4" fontId="20" fillId="0" borderId="0" xfId="0" applyNumberFormat="1" applyFont="1" applyFill="1"/>
    <xf numFmtId="0" fontId="21" fillId="0" borderId="0" xfId="0" applyFont="1" applyAlignment="1">
      <alignment horizontal="center"/>
    </xf>
    <xf numFmtId="0" fontId="22" fillId="0" borderId="0" xfId="0" applyFont="1"/>
    <xf numFmtId="14" fontId="2" fillId="0" borderId="0" xfId="0" applyNumberFormat="1" applyFont="1" applyFill="1" applyAlignment="1">
      <alignment horizontal="right"/>
    </xf>
    <xf numFmtId="164" fontId="4" fillId="0" borderId="3" xfId="0" applyNumberFormat="1" applyFont="1" applyFill="1" applyBorder="1" applyAlignment="1">
      <alignment horizontal="center"/>
    </xf>
    <xf numFmtId="14" fontId="2" fillId="0" borderId="0" xfId="0" applyNumberFormat="1" applyFont="1"/>
    <xf numFmtId="8" fontId="17" fillId="0" borderId="0" xfId="0" applyNumberFormat="1" applyFont="1"/>
    <xf numFmtId="4" fontId="17" fillId="2" borderId="0" xfId="0" applyNumberFormat="1" applyFont="1" applyFill="1" applyAlignment="1">
      <alignment vertical="center" wrapText="1"/>
    </xf>
    <xf numFmtId="8" fontId="17" fillId="0" borderId="0" xfId="0" applyNumberFormat="1" applyFont="1" applyFill="1"/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0"/>
  <sheetViews>
    <sheetView topLeftCell="A82" workbookViewId="0">
      <selection activeCell="B155" sqref="B155"/>
    </sheetView>
  </sheetViews>
  <sheetFormatPr baseColWidth="10" defaultColWidth="9.7109375" defaultRowHeight="11.25"/>
  <cols>
    <col min="1" max="1" width="9.7109375" style="16"/>
    <col min="2" max="2" width="70.7109375" style="2" customWidth="1"/>
    <col min="3" max="3" width="37.28515625" style="19" customWidth="1"/>
    <col min="4" max="4" width="11.42578125" style="7" customWidth="1"/>
    <col min="5" max="5" width="13.28515625" style="18" customWidth="1"/>
    <col min="6" max="6" width="15.42578125" style="7" customWidth="1"/>
    <col min="7" max="7" width="10" style="2" bestFit="1" customWidth="1"/>
    <col min="8" max="8" width="10.5703125" style="7" bestFit="1" customWidth="1"/>
    <col min="9" max="9" width="15.7109375" style="2" customWidth="1"/>
    <col min="10" max="257" width="9.7109375" style="2"/>
    <col min="258" max="258" width="53.85546875" style="2" customWidth="1"/>
    <col min="259" max="259" width="44.42578125" style="2" customWidth="1"/>
    <col min="260" max="260" width="11.42578125" style="2" customWidth="1"/>
    <col min="261" max="261" width="13.28515625" style="2" customWidth="1"/>
    <col min="262" max="262" width="15.42578125" style="2" customWidth="1"/>
    <col min="263" max="263" width="10" style="2" bestFit="1" customWidth="1"/>
    <col min="264" max="264" width="10.5703125" style="2" bestFit="1" customWidth="1"/>
    <col min="265" max="265" width="15.7109375" style="2" customWidth="1"/>
    <col min="266" max="513" width="9.7109375" style="2"/>
    <col min="514" max="514" width="53.85546875" style="2" customWidth="1"/>
    <col min="515" max="515" width="44.42578125" style="2" customWidth="1"/>
    <col min="516" max="516" width="11.42578125" style="2" customWidth="1"/>
    <col min="517" max="517" width="13.28515625" style="2" customWidth="1"/>
    <col min="518" max="518" width="15.42578125" style="2" customWidth="1"/>
    <col min="519" max="519" width="10" style="2" bestFit="1" customWidth="1"/>
    <col min="520" max="520" width="10.5703125" style="2" bestFit="1" customWidth="1"/>
    <col min="521" max="521" width="15.7109375" style="2" customWidth="1"/>
    <col min="522" max="769" width="9.7109375" style="2"/>
    <col min="770" max="770" width="53.85546875" style="2" customWidth="1"/>
    <col min="771" max="771" width="44.42578125" style="2" customWidth="1"/>
    <col min="772" max="772" width="11.42578125" style="2" customWidth="1"/>
    <col min="773" max="773" width="13.28515625" style="2" customWidth="1"/>
    <col min="774" max="774" width="15.42578125" style="2" customWidth="1"/>
    <col min="775" max="775" width="10" style="2" bestFit="1" customWidth="1"/>
    <col min="776" max="776" width="10.5703125" style="2" bestFit="1" customWidth="1"/>
    <col min="777" max="777" width="15.7109375" style="2" customWidth="1"/>
    <col min="778" max="1025" width="9.7109375" style="2"/>
    <col min="1026" max="1026" width="53.85546875" style="2" customWidth="1"/>
    <col min="1027" max="1027" width="44.42578125" style="2" customWidth="1"/>
    <col min="1028" max="1028" width="11.42578125" style="2" customWidth="1"/>
    <col min="1029" max="1029" width="13.28515625" style="2" customWidth="1"/>
    <col min="1030" max="1030" width="15.42578125" style="2" customWidth="1"/>
    <col min="1031" max="1031" width="10" style="2" bestFit="1" customWidth="1"/>
    <col min="1032" max="1032" width="10.5703125" style="2" bestFit="1" customWidth="1"/>
    <col min="1033" max="1033" width="15.7109375" style="2" customWidth="1"/>
    <col min="1034" max="1281" width="9.7109375" style="2"/>
    <col min="1282" max="1282" width="53.85546875" style="2" customWidth="1"/>
    <col min="1283" max="1283" width="44.42578125" style="2" customWidth="1"/>
    <col min="1284" max="1284" width="11.42578125" style="2" customWidth="1"/>
    <col min="1285" max="1285" width="13.28515625" style="2" customWidth="1"/>
    <col min="1286" max="1286" width="15.42578125" style="2" customWidth="1"/>
    <col min="1287" max="1287" width="10" style="2" bestFit="1" customWidth="1"/>
    <col min="1288" max="1288" width="10.5703125" style="2" bestFit="1" customWidth="1"/>
    <col min="1289" max="1289" width="15.7109375" style="2" customWidth="1"/>
    <col min="1290" max="1537" width="9.7109375" style="2"/>
    <col min="1538" max="1538" width="53.85546875" style="2" customWidth="1"/>
    <col min="1539" max="1539" width="44.42578125" style="2" customWidth="1"/>
    <col min="1540" max="1540" width="11.42578125" style="2" customWidth="1"/>
    <col min="1541" max="1541" width="13.28515625" style="2" customWidth="1"/>
    <col min="1542" max="1542" width="15.42578125" style="2" customWidth="1"/>
    <col min="1543" max="1543" width="10" style="2" bestFit="1" customWidth="1"/>
    <col min="1544" max="1544" width="10.5703125" style="2" bestFit="1" customWidth="1"/>
    <col min="1545" max="1545" width="15.7109375" style="2" customWidth="1"/>
    <col min="1546" max="1793" width="9.7109375" style="2"/>
    <col min="1794" max="1794" width="53.85546875" style="2" customWidth="1"/>
    <col min="1795" max="1795" width="44.42578125" style="2" customWidth="1"/>
    <col min="1796" max="1796" width="11.42578125" style="2" customWidth="1"/>
    <col min="1797" max="1797" width="13.28515625" style="2" customWidth="1"/>
    <col min="1798" max="1798" width="15.42578125" style="2" customWidth="1"/>
    <col min="1799" max="1799" width="10" style="2" bestFit="1" customWidth="1"/>
    <col min="1800" max="1800" width="10.5703125" style="2" bestFit="1" customWidth="1"/>
    <col min="1801" max="1801" width="15.7109375" style="2" customWidth="1"/>
    <col min="1802" max="2049" width="9.7109375" style="2"/>
    <col min="2050" max="2050" width="53.85546875" style="2" customWidth="1"/>
    <col min="2051" max="2051" width="44.42578125" style="2" customWidth="1"/>
    <col min="2052" max="2052" width="11.42578125" style="2" customWidth="1"/>
    <col min="2053" max="2053" width="13.28515625" style="2" customWidth="1"/>
    <col min="2054" max="2054" width="15.42578125" style="2" customWidth="1"/>
    <col min="2055" max="2055" width="10" style="2" bestFit="1" customWidth="1"/>
    <col min="2056" max="2056" width="10.5703125" style="2" bestFit="1" customWidth="1"/>
    <col min="2057" max="2057" width="15.7109375" style="2" customWidth="1"/>
    <col min="2058" max="2305" width="9.7109375" style="2"/>
    <col min="2306" max="2306" width="53.85546875" style="2" customWidth="1"/>
    <col min="2307" max="2307" width="44.42578125" style="2" customWidth="1"/>
    <col min="2308" max="2308" width="11.42578125" style="2" customWidth="1"/>
    <col min="2309" max="2309" width="13.28515625" style="2" customWidth="1"/>
    <col min="2310" max="2310" width="15.42578125" style="2" customWidth="1"/>
    <col min="2311" max="2311" width="10" style="2" bestFit="1" customWidth="1"/>
    <col min="2312" max="2312" width="10.5703125" style="2" bestFit="1" customWidth="1"/>
    <col min="2313" max="2313" width="15.7109375" style="2" customWidth="1"/>
    <col min="2314" max="2561" width="9.7109375" style="2"/>
    <col min="2562" max="2562" width="53.85546875" style="2" customWidth="1"/>
    <col min="2563" max="2563" width="44.42578125" style="2" customWidth="1"/>
    <col min="2564" max="2564" width="11.42578125" style="2" customWidth="1"/>
    <col min="2565" max="2565" width="13.28515625" style="2" customWidth="1"/>
    <col min="2566" max="2566" width="15.42578125" style="2" customWidth="1"/>
    <col min="2567" max="2567" width="10" style="2" bestFit="1" customWidth="1"/>
    <col min="2568" max="2568" width="10.5703125" style="2" bestFit="1" customWidth="1"/>
    <col min="2569" max="2569" width="15.7109375" style="2" customWidth="1"/>
    <col min="2570" max="2817" width="9.7109375" style="2"/>
    <col min="2818" max="2818" width="53.85546875" style="2" customWidth="1"/>
    <col min="2819" max="2819" width="44.42578125" style="2" customWidth="1"/>
    <col min="2820" max="2820" width="11.42578125" style="2" customWidth="1"/>
    <col min="2821" max="2821" width="13.28515625" style="2" customWidth="1"/>
    <col min="2822" max="2822" width="15.42578125" style="2" customWidth="1"/>
    <col min="2823" max="2823" width="10" style="2" bestFit="1" customWidth="1"/>
    <col min="2824" max="2824" width="10.5703125" style="2" bestFit="1" customWidth="1"/>
    <col min="2825" max="2825" width="15.7109375" style="2" customWidth="1"/>
    <col min="2826" max="3073" width="9.7109375" style="2"/>
    <col min="3074" max="3074" width="53.85546875" style="2" customWidth="1"/>
    <col min="3075" max="3075" width="44.42578125" style="2" customWidth="1"/>
    <col min="3076" max="3076" width="11.42578125" style="2" customWidth="1"/>
    <col min="3077" max="3077" width="13.28515625" style="2" customWidth="1"/>
    <col min="3078" max="3078" width="15.42578125" style="2" customWidth="1"/>
    <col min="3079" max="3079" width="10" style="2" bestFit="1" customWidth="1"/>
    <col min="3080" max="3080" width="10.5703125" style="2" bestFit="1" customWidth="1"/>
    <col min="3081" max="3081" width="15.7109375" style="2" customWidth="1"/>
    <col min="3082" max="3329" width="9.7109375" style="2"/>
    <col min="3330" max="3330" width="53.85546875" style="2" customWidth="1"/>
    <col min="3331" max="3331" width="44.42578125" style="2" customWidth="1"/>
    <col min="3332" max="3332" width="11.42578125" style="2" customWidth="1"/>
    <col min="3333" max="3333" width="13.28515625" style="2" customWidth="1"/>
    <col min="3334" max="3334" width="15.42578125" style="2" customWidth="1"/>
    <col min="3335" max="3335" width="10" style="2" bestFit="1" customWidth="1"/>
    <col min="3336" max="3336" width="10.5703125" style="2" bestFit="1" customWidth="1"/>
    <col min="3337" max="3337" width="15.7109375" style="2" customWidth="1"/>
    <col min="3338" max="3585" width="9.7109375" style="2"/>
    <col min="3586" max="3586" width="53.85546875" style="2" customWidth="1"/>
    <col min="3587" max="3587" width="44.42578125" style="2" customWidth="1"/>
    <col min="3588" max="3588" width="11.42578125" style="2" customWidth="1"/>
    <col min="3589" max="3589" width="13.28515625" style="2" customWidth="1"/>
    <col min="3590" max="3590" width="15.42578125" style="2" customWidth="1"/>
    <col min="3591" max="3591" width="10" style="2" bestFit="1" customWidth="1"/>
    <col min="3592" max="3592" width="10.5703125" style="2" bestFit="1" customWidth="1"/>
    <col min="3593" max="3593" width="15.7109375" style="2" customWidth="1"/>
    <col min="3594" max="3841" width="9.7109375" style="2"/>
    <col min="3842" max="3842" width="53.85546875" style="2" customWidth="1"/>
    <col min="3843" max="3843" width="44.42578125" style="2" customWidth="1"/>
    <col min="3844" max="3844" width="11.42578125" style="2" customWidth="1"/>
    <col min="3845" max="3845" width="13.28515625" style="2" customWidth="1"/>
    <col min="3846" max="3846" width="15.42578125" style="2" customWidth="1"/>
    <col min="3847" max="3847" width="10" style="2" bestFit="1" customWidth="1"/>
    <col min="3848" max="3848" width="10.5703125" style="2" bestFit="1" customWidth="1"/>
    <col min="3849" max="3849" width="15.7109375" style="2" customWidth="1"/>
    <col min="3850" max="4097" width="9.7109375" style="2"/>
    <col min="4098" max="4098" width="53.85546875" style="2" customWidth="1"/>
    <col min="4099" max="4099" width="44.42578125" style="2" customWidth="1"/>
    <col min="4100" max="4100" width="11.42578125" style="2" customWidth="1"/>
    <col min="4101" max="4101" width="13.28515625" style="2" customWidth="1"/>
    <col min="4102" max="4102" width="15.42578125" style="2" customWidth="1"/>
    <col min="4103" max="4103" width="10" style="2" bestFit="1" customWidth="1"/>
    <col min="4104" max="4104" width="10.5703125" style="2" bestFit="1" customWidth="1"/>
    <col min="4105" max="4105" width="15.7109375" style="2" customWidth="1"/>
    <col min="4106" max="4353" width="9.7109375" style="2"/>
    <col min="4354" max="4354" width="53.85546875" style="2" customWidth="1"/>
    <col min="4355" max="4355" width="44.42578125" style="2" customWidth="1"/>
    <col min="4356" max="4356" width="11.42578125" style="2" customWidth="1"/>
    <col min="4357" max="4357" width="13.28515625" style="2" customWidth="1"/>
    <col min="4358" max="4358" width="15.42578125" style="2" customWidth="1"/>
    <col min="4359" max="4359" width="10" style="2" bestFit="1" customWidth="1"/>
    <col min="4360" max="4360" width="10.5703125" style="2" bestFit="1" customWidth="1"/>
    <col min="4361" max="4361" width="15.7109375" style="2" customWidth="1"/>
    <col min="4362" max="4609" width="9.7109375" style="2"/>
    <col min="4610" max="4610" width="53.85546875" style="2" customWidth="1"/>
    <col min="4611" max="4611" width="44.42578125" style="2" customWidth="1"/>
    <col min="4612" max="4612" width="11.42578125" style="2" customWidth="1"/>
    <col min="4613" max="4613" width="13.28515625" style="2" customWidth="1"/>
    <col min="4614" max="4614" width="15.42578125" style="2" customWidth="1"/>
    <col min="4615" max="4615" width="10" style="2" bestFit="1" customWidth="1"/>
    <col min="4616" max="4616" width="10.5703125" style="2" bestFit="1" customWidth="1"/>
    <col min="4617" max="4617" width="15.7109375" style="2" customWidth="1"/>
    <col min="4618" max="4865" width="9.7109375" style="2"/>
    <col min="4866" max="4866" width="53.85546875" style="2" customWidth="1"/>
    <col min="4867" max="4867" width="44.42578125" style="2" customWidth="1"/>
    <col min="4868" max="4868" width="11.42578125" style="2" customWidth="1"/>
    <col min="4869" max="4869" width="13.28515625" style="2" customWidth="1"/>
    <col min="4870" max="4870" width="15.42578125" style="2" customWidth="1"/>
    <col min="4871" max="4871" width="10" style="2" bestFit="1" customWidth="1"/>
    <col min="4872" max="4872" width="10.5703125" style="2" bestFit="1" customWidth="1"/>
    <col min="4873" max="4873" width="15.7109375" style="2" customWidth="1"/>
    <col min="4874" max="5121" width="9.7109375" style="2"/>
    <col min="5122" max="5122" width="53.85546875" style="2" customWidth="1"/>
    <col min="5123" max="5123" width="44.42578125" style="2" customWidth="1"/>
    <col min="5124" max="5124" width="11.42578125" style="2" customWidth="1"/>
    <col min="5125" max="5125" width="13.28515625" style="2" customWidth="1"/>
    <col min="5126" max="5126" width="15.42578125" style="2" customWidth="1"/>
    <col min="5127" max="5127" width="10" style="2" bestFit="1" customWidth="1"/>
    <col min="5128" max="5128" width="10.5703125" style="2" bestFit="1" customWidth="1"/>
    <col min="5129" max="5129" width="15.7109375" style="2" customWidth="1"/>
    <col min="5130" max="5377" width="9.7109375" style="2"/>
    <col min="5378" max="5378" width="53.85546875" style="2" customWidth="1"/>
    <col min="5379" max="5379" width="44.42578125" style="2" customWidth="1"/>
    <col min="5380" max="5380" width="11.42578125" style="2" customWidth="1"/>
    <col min="5381" max="5381" width="13.28515625" style="2" customWidth="1"/>
    <col min="5382" max="5382" width="15.42578125" style="2" customWidth="1"/>
    <col min="5383" max="5383" width="10" style="2" bestFit="1" customWidth="1"/>
    <col min="5384" max="5384" width="10.5703125" style="2" bestFit="1" customWidth="1"/>
    <col min="5385" max="5385" width="15.7109375" style="2" customWidth="1"/>
    <col min="5386" max="5633" width="9.7109375" style="2"/>
    <col min="5634" max="5634" width="53.85546875" style="2" customWidth="1"/>
    <col min="5635" max="5635" width="44.42578125" style="2" customWidth="1"/>
    <col min="5636" max="5636" width="11.42578125" style="2" customWidth="1"/>
    <col min="5637" max="5637" width="13.28515625" style="2" customWidth="1"/>
    <col min="5638" max="5638" width="15.42578125" style="2" customWidth="1"/>
    <col min="5639" max="5639" width="10" style="2" bestFit="1" customWidth="1"/>
    <col min="5640" max="5640" width="10.5703125" style="2" bestFit="1" customWidth="1"/>
    <col min="5641" max="5641" width="15.7109375" style="2" customWidth="1"/>
    <col min="5642" max="5889" width="9.7109375" style="2"/>
    <col min="5890" max="5890" width="53.85546875" style="2" customWidth="1"/>
    <col min="5891" max="5891" width="44.42578125" style="2" customWidth="1"/>
    <col min="5892" max="5892" width="11.42578125" style="2" customWidth="1"/>
    <col min="5893" max="5893" width="13.28515625" style="2" customWidth="1"/>
    <col min="5894" max="5894" width="15.42578125" style="2" customWidth="1"/>
    <col min="5895" max="5895" width="10" style="2" bestFit="1" customWidth="1"/>
    <col min="5896" max="5896" width="10.5703125" style="2" bestFit="1" customWidth="1"/>
    <col min="5897" max="5897" width="15.7109375" style="2" customWidth="1"/>
    <col min="5898" max="6145" width="9.7109375" style="2"/>
    <col min="6146" max="6146" width="53.85546875" style="2" customWidth="1"/>
    <col min="6147" max="6147" width="44.42578125" style="2" customWidth="1"/>
    <col min="6148" max="6148" width="11.42578125" style="2" customWidth="1"/>
    <col min="6149" max="6149" width="13.28515625" style="2" customWidth="1"/>
    <col min="6150" max="6150" width="15.42578125" style="2" customWidth="1"/>
    <col min="6151" max="6151" width="10" style="2" bestFit="1" customWidth="1"/>
    <col min="6152" max="6152" width="10.5703125" style="2" bestFit="1" customWidth="1"/>
    <col min="6153" max="6153" width="15.7109375" style="2" customWidth="1"/>
    <col min="6154" max="6401" width="9.7109375" style="2"/>
    <col min="6402" max="6402" width="53.85546875" style="2" customWidth="1"/>
    <col min="6403" max="6403" width="44.42578125" style="2" customWidth="1"/>
    <col min="6404" max="6404" width="11.42578125" style="2" customWidth="1"/>
    <col min="6405" max="6405" width="13.28515625" style="2" customWidth="1"/>
    <col min="6406" max="6406" width="15.42578125" style="2" customWidth="1"/>
    <col min="6407" max="6407" width="10" style="2" bestFit="1" customWidth="1"/>
    <col min="6408" max="6408" width="10.5703125" style="2" bestFit="1" customWidth="1"/>
    <col min="6409" max="6409" width="15.7109375" style="2" customWidth="1"/>
    <col min="6410" max="6657" width="9.7109375" style="2"/>
    <col min="6658" max="6658" width="53.85546875" style="2" customWidth="1"/>
    <col min="6659" max="6659" width="44.42578125" style="2" customWidth="1"/>
    <col min="6660" max="6660" width="11.42578125" style="2" customWidth="1"/>
    <col min="6661" max="6661" width="13.28515625" style="2" customWidth="1"/>
    <col min="6662" max="6662" width="15.42578125" style="2" customWidth="1"/>
    <col min="6663" max="6663" width="10" style="2" bestFit="1" customWidth="1"/>
    <col min="6664" max="6664" width="10.5703125" style="2" bestFit="1" customWidth="1"/>
    <col min="6665" max="6665" width="15.7109375" style="2" customWidth="1"/>
    <col min="6666" max="6913" width="9.7109375" style="2"/>
    <col min="6914" max="6914" width="53.85546875" style="2" customWidth="1"/>
    <col min="6915" max="6915" width="44.42578125" style="2" customWidth="1"/>
    <col min="6916" max="6916" width="11.42578125" style="2" customWidth="1"/>
    <col min="6917" max="6917" width="13.28515625" style="2" customWidth="1"/>
    <col min="6918" max="6918" width="15.42578125" style="2" customWidth="1"/>
    <col min="6919" max="6919" width="10" style="2" bestFit="1" customWidth="1"/>
    <col min="6920" max="6920" width="10.5703125" style="2" bestFit="1" customWidth="1"/>
    <col min="6921" max="6921" width="15.7109375" style="2" customWidth="1"/>
    <col min="6922" max="7169" width="9.7109375" style="2"/>
    <col min="7170" max="7170" width="53.85546875" style="2" customWidth="1"/>
    <col min="7171" max="7171" width="44.42578125" style="2" customWidth="1"/>
    <col min="7172" max="7172" width="11.42578125" style="2" customWidth="1"/>
    <col min="7173" max="7173" width="13.28515625" style="2" customWidth="1"/>
    <col min="7174" max="7174" width="15.42578125" style="2" customWidth="1"/>
    <col min="7175" max="7175" width="10" style="2" bestFit="1" customWidth="1"/>
    <col min="7176" max="7176" width="10.5703125" style="2" bestFit="1" customWidth="1"/>
    <col min="7177" max="7177" width="15.7109375" style="2" customWidth="1"/>
    <col min="7178" max="7425" width="9.7109375" style="2"/>
    <col min="7426" max="7426" width="53.85546875" style="2" customWidth="1"/>
    <col min="7427" max="7427" width="44.42578125" style="2" customWidth="1"/>
    <col min="7428" max="7428" width="11.42578125" style="2" customWidth="1"/>
    <col min="7429" max="7429" width="13.28515625" style="2" customWidth="1"/>
    <col min="7430" max="7430" width="15.42578125" style="2" customWidth="1"/>
    <col min="7431" max="7431" width="10" style="2" bestFit="1" customWidth="1"/>
    <col min="7432" max="7432" width="10.5703125" style="2" bestFit="1" customWidth="1"/>
    <col min="7433" max="7433" width="15.7109375" style="2" customWidth="1"/>
    <col min="7434" max="7681" width="9.7109375" style="2"/>
    <col min="7682" max="7682" width="53.85546875" style="2" customWidth="1"/>
    <col min="7683" max="7683" width="44.42578125" style="2" customWidth="1"/>
    <col min="7684" max="7684" width="11.42578125" style="2" customWidth="1"/>
    <col min="7685" max="7685" width="13.28515625" style="2" customWidth="1"/>
    <col min="7686" max="7686" width="15.42578125" style="2" customWidth="1"/>
    <col min="7687" max="7687" width="10" style="2" bestFit="1" customWidth="1"/>
    <col min="7688" max="7688" width="10.5703125" style="2" bestFit="1" customWidth="1"/>
    <col min="7689" max="7689" width="15.7109375" style="2" customWidth="1"/>
    <col min="7690" max="7937" width="9.7109375" style="2"/>
    <col min="7938" max="7938" width="53.85546875" style="2" customWidth="1"/>
    <col min="7939" max="7939" width="44.42578125" style="2" customWidth="1"/>
    <col min="7940" max="7940" width="11.42578125" style="2" customWidth="1"/>
    <col min="7941" max="7941" width="13.28515625" style="2" customWidth="1"/>
    <col min="7942" max="7942" width="15.42578125" style="2" customWidth="1"/>
    <col min="7943" max="7943" width="10" style="2" bestFit="1" customWidth="1"/>
    <col min="7944" max="7944" width="10.5703125" style="2" bestFit="1" customWidth="1"/>
    <col min="7945" max="7945" width="15.7109375" style="2" customWidth="1"/>
    <col min="7946" max="8193" width="9.7109375" style="2"/>
    <col min="8194" max="8194" width="53.85546875" style="2" customWidth="1"/>
    <col min="8195" max="8195" width="44.42578125" style="2" customWidth="1"/>
    <col min="8196" max="8196" width="11.42578125" style="2" customWidth="1"/>
    <col min="8197" max="8197" width="13.28515625" style="2" customWidth="1"/>
    <col min="8198" max="8198" width="15.42578125" style="2" customWidth="1"/>
    <col min="8199" max="8199" width="10" style="2" bestFit="1" customWidth="1"/>
    <col min="8200" max="8200" width="10.5703125" style="2" bestFit="1" customWidth="1"/>
    <col min="8201" max="8201" width="15.7109375" style="2" customWidth="1"/>
    <col min="8202" max="8449" width="9.7109375" style="2"/>
    <col min="8450" max="8450" width="53.85546875" style="2" customWidth="1"/>
    <col min="8451" max="8451" width="44.42578125" style="2" customWidth="1"/>
    <col min="8452" max="8452" width="11.42578125" style="2" customWidth="1"/>
    <col min="8453" max="8453" width="13.28515625" style="2" customWidth="1"/>
    <col min="8454" max="8454" width="15.42578125" style="2" customWidth="1"/>
    <col min="8455" max="8455" width="10" style="2" bestFit="1" customWidth="1"/>
    <col min="8456" max="8456" width="10.5703125" style="2" bestFit="1" customWidth="1"/>
    <col min="8457" max="8457" width="15.7109375" style="2" customWidth="1"/>
    <col min="8458" max="8705" width="9.7109375" style="2"/>
    <col min="8706" max="8706" width="53.85546875" style="2" customWidth="1"/>
    <col min="8707" max="8707" width="44.42578125" style="2" customWidth="1"/>
    <col min="8708" max="8708" width="11.42578125" style="2" customWidth="1"/>
    <col min="8709" max="8709" width="13.28515625" style="2" customWidth="1"/>
    <col min="8710" max="8710" width="15.42578125" style="2" customWidth="1"/>
    <col min="8711" max="8711" width="10" style="2" bestFit="1" customWidth="1"/>
    <col min="8712" max="8712" width="10.5703125" style="2" bestFit="1" customWidth="1"/>
    <col min="8713" max="8713" width="15.7109375" style="2" customWidth="1"/>
    <col min="8714" max="8961" width="9.7109375" style="2"/>
    <col min="8962" max="8962" width="53.85546875" style="2" customWidth="1"/>
    <col min="8963" max="8963" width="44.42578125" style="2" customWidth="1"/>
    <col min="8964" max="8964" width="11.42578125" style="2" customWidth="1"/>
    <col min="8965" max="8965" width="13.28515625" style="2" customWidth="1"/>
    <col min="8966" max="8966" width="15.42578125" style="2" customWidth="1"/>
    <col min="8967" max="8967" width="10" style="2" bestFit="1" customWidth="1"/>
    <col min="8968" max="8968" width="10.5703125" style="2" bestFit="1" customWidth="1"/>
    <col min="8969" max="8969" width="15.7109375" style="2" customWidth="1"/>
    <col min="8970" max="9217" width="9.7109375" style="2"/>
    <col min="9218" max="9218" width="53.85546875" style="2" customWidth="1"/>
    <col min="9219" max="9219" width="44.42578125" style="2" customWidth="1"/>
    <col min="9220" max="9220" width="11.42578125" style="2" customWidth="1"/>
    <col min="9221" max="9221" width="13.28515625" style="2" customWidth="1"/>
    <col min="9222" max="9222" width="15.42578125" style="2" customWidth="1"/>
    <col min="9223" max="9223" width="10" style="2" bestFit="1" customWidth="1"/>
    <col min="9224" max="9224" width="10.5703125" style="2" bestFit="1" customWidth="1"/>
    <col min="9225" max="9225" width="15.7109375" style="2" customWidth="1"/>
    <col min="9226" max="9473" width="9.7109375" style="2"/>
    <col min="9474" max="9474" width="53.85546875" style="2" customWidth="1"/>
    <col min="9475" max="9475" width="44.42578125" style="2" customWidth="1"/>
    <col min="9476" max="9476" width="11.42578125" style="2" customWidth="1"/>
    <col min="9477" max="9477" width="13.28515625" style="2" customWidth="1"/>
    <col min="9478" max="9478" width="15.42578125" style="2" customWidth="1"/>
    <col min="9479" max="9479" width="10" style="2" bestFit="1" customWidth="1"/>
    <col min="9480" max="9480" width="10.5703125" style="2" bestFit="1" customWidth="1"/>
    <col min="9481" max="9481" width="15.7109375" style="2" customWidth="1"/>
    <col min="9482" max="9729" width="9.7109375" style="2"/>
    <col min="9730" max="9730" width="53.85546875" style="2" customWidth="1"/>
    <col min="9731" max="9731" width="44.42578125" style="2" customWidth="1"/>
    <col min="9732" max="9732" width="11.42578125" style="2" customWidth="1"/>
    <col min="9733" max="9733" width="13.28515625" style="2" customWidth="1"/>
    <col min="9734" max="9734" width="15.42578125" style="2" customWidth="1"/>
    <col min="9735" max="9735" width="10" style="2" bestFit="1" customWidth="1"/>
    <col min="9736" max="9736" width="10.5703125" style="2" bestFit="1" customWidth="1"/>
    <col min="9737" max="9737" width="15.7109375" style="2" customWidth="1"/>
    <col min="9738" max="9985" width="9.7109375" style="2"/>
    <col min="9986" max="9986" width="53.85546875" style="2" customWidth="1"/>
    <col min="9987" max="9987" width="44.42578125" style="2" customWidth="1"/>
    <col min="9988" max="9988" width="11.42578125" style="2" customWidth="1"/>
    <col min="9989" max="9989" width="13.28515625" style="2" customWidth="1"/>
    <col min="9990" max="9990" width="15.42578125" style="2" customWidth="1"/>
    <col min="9991" max="9991" width="10" style="2" bestFit="1" customWidth="1"/>
    <col min="9992" max="9992" width="10.5703125" style="2" bestFit="1" customWidth="1"/>
    <col min="9993" max="9993" width="15.7109375" style="2" customWidth="1"/>
    <col min="9994" max="10241" width="9.7109375" style="2"/>
    <col min="10242" max="10242" width="53.85546875" style="2" customWidth="1"/>
    <col min="10243" max="10243" width="44.42578125" style="2" customWidth="1"/>
    <col min="10244" max="10244" width="11.42578125" style="2" customWidth="1"/>
    <col min="10245" max="10245" width="13.28515625" style="2" customWidth="1"/>
    <col min="10246" max="10246" width="15.42578125" style="2" customWidth="1"/>
    <col min="10247" max="10247" width="10" style="2" bestFit="1" customWidth="1"/>
    <col min="10248" max="10248" width="10.5703125" style="2" bestFit="1" customWidth="1"/>
    <col min="10249" max="10249" width="15.7109375" style="2" customWidth="1"/>
    <col min="10250" max="10497" width="9.7109375" style="2"/>
    <col min="10498" max="10498" width="53.85546875" style="2" customWidth="1"/>
    <col min="10499" max="10499" width="44.42578125" style="2" customWidth="1"/>
    <col min="10500" max="10500" width="11.42578125" style="2" customWidth="1"/>
    <col min="10501" max="10501" width="13.28515625" style="2" customWidth="1"/>
    <col min="10502" max="10502" width="15.42578125" style="2" customWidth="1"/>
    <col min="10503" max="10503" width="10" style="2" bestFit="1" customWidth="1"/>
    <col min="10504" max="10504" width="10.5703125" style="2" bestFit="1" customWidth="1"/>
    <col min="10505" max="10505" width="15.7109375" style="2" customWidth="1"/>
    <col min="10506" max="10753" width="9.7109375" style="2"/>
    <col min="10754" max="10754" width="53.85546875" style="2" customWidth="1"/>
    <col min="10755" max="10755" width="44.42578125" style="2" customWidth="1"/>
    <col min="10756" max="10756" width="11.42578125" style="2" customWidth="1"/>
    <col min="10757" max="10757" width="13.28515625" style="2" customWidth="1"/>
    <col min="10758" max="10758" width="15.42578125" style="2" customWidth="1"/>
    <col min="10759" max="10759" width="10" style="2" bestFit="1" customWidth="1"/>
    <col min="10760" max="10760" width="10.5703125" style="2" bestFit="1" customWidth="1"/>
    <col min="10761" max="10761" width="15.7109375" style="2" customWidth="1"/>
    <col min="10762" max="11009" width="9.7109375" style="2"/>
    <col min="11010" max="11010" width="53.85546875" style="2" customWidth="1"/>
    <col min="11011" max="11011" width="44.42578125" style="2" customWidth="1"/>
    <col min="11012" max="11012" width="11.42578125" style="2" customWidth="1"/>
    <col min="11013" max="11013" width="13.28515625" style="2" customWidth="1"/>
    <col min="11014" max="11014" width="15.42578125" style="2" customWidth="1"/>
    <col min="11015" max="11015" width="10" style="2" bestFit="1" customWidth="1"/>
    <col min="11016" max="11016" width="10.5703125" style="2" bestFit="1" customWidth="1"/>
    <col min="11017" max="11017" width="15.7109375" style="2" customWidth="1"/>
    <col min="11018" max="11265" width="9.7109375" style="2"/>
    <col min="11266" max="11266" width="53.85546875" style="2" customWidth="1"/>
    <col min="11267" max="11267" width="44.42578125" style="2" customWidth="1"/>
    <col min="11268" max="11268" width="11.42578125" style="2" customWidth="1"/>
    <col min="11269" max="11269" width="13.28515625" style="2" customWidth="1"/>
    <col min="11270" max="11270" width="15.42578125" style="2" customWidth="1"/>
    <col min="11271" max="11271" width="10" style="2" bestFit="1" customWidth="1"/>
    <col min="11272" max="11272" width="10.5703125" style="2" bestFit="1" customWidth="1"/>
    <col min="11273" max="11273" width="15.7109375" style="2" customWidth="1"/>
    <col min="11274" max="11521" width="9.7109375" style="2"/>
    <col min="11522" max="11522" width="53.85546875" style="2" customWidth="1"/>
    <col min="11523" max="11523" width="44.42578125" style="2" customWidth="1"/>
    <col min="11524" max="11524" width="11.42578125" style="2" customWidth="1"/>
    <col min="11525" max="11525" width="13.28515625" style="2" customWidth="1"/>
    <col min="11526" max="11526" width="15.42578125" style="2" customWidth="1"/>
    <col min="11527" max="11527" width="10" style="2" bestFit="1" customWidth="1"/>
    <col min="11528" max="11528" width="10.5703125" style="2" bestFit="1" customWidth="1"/>
    <col min="11529" max="11529" width="15.7109375" style="2" customWidth="1"/>
    <col min="11530" max="11777" width="9.7109375" style="2"/>
    <col min="11778" max="11778" width="53.85546875" style="2" customWidth="1"/>
    <col min="11779" max="11779" width="44.42578125" style="2" customWidth="1"/>
    <col min="11780" max="11780" width="11.42578125" style="2" customWidth="1"/>
    <col min="11781" max="11781" width="13.28515625" style="2" customWidth="1"/>
    <col min="11782" max="11782" width="15.42578125" style="2" customWidth="1"/>
    <col min="11783" max="11783" width="10" style="2" bestFit="1" customWidth="1"/>
    <col min="11784" max="11784" width="10.5703125" style="2" bestFit="1" customWidth="1"/>
    <col min="11785" max="11785" width="15.7109375" style="2" customWidth="1"/>
    <col min="11786" max="12033" width="9.7109375" style="2"/>
    <col min="12034" max="12034" width="53.85546875" style="2" customWidth="1"/>
    <col min="12035" max="12035" width="44.42578125" style="2" customWidth="1"/>
    <col min="12036" max="12036" width="11.42578125" style="2" customWidth="1"/>
    <col min="12037" max="12037" width="13.28515625" style="2" customWidth="1"/>
    <col min="12038" max="12038" width="15.42578125" style="2" customWidth="1"/>
    <col min="12039" max="12039" width="10" style="2" bestFit="1" customWidth="1"/>
    <col min="12040" max="12040" width="10.5703125" style="2" bestFit="1" customWidth="1"/>
    <col min="12041" max="12041" width="15.7109375" style="2" customWidth="1"/>
    <col min="12042" max="12289" width="9.7109375" style="2"/>
    <col min="12290" max="12290" width="53.85546875" style="2" customWidth="1"/>
    <col min="12291" max="12291" width="44.42578125" style="2" customWidth="1"/>
    <col min="12292" max="12292" width="11.42578125" style="2" customWidth="1"/>
    <col min="12293" max="12293" width="13.28515625" style="2" customWidth="1"/>
    <col min="12294" max="12294" width="15.42578125" style="2" customWidth="1"/>
    <col min="12295" max="12295" width="10" style="2" bestFit="1" customWidth="1"/>
    <col min="12296" max="12296" width="10.5703125" style="2" bestFit="1" customWidth="1"/>
    <col min="12297" max="12297" width="15.7109375" style="2" customWidth="1"/>
    <col min="12298" max="12545" width="9.7109375" style="2"/>
    <col min="12546" max="12546" width="53.85546875" style="2" customWidth="1"/>
    <col min="12547" max="12547" width="44.42578125" style="2" customWidth="1"/>
    <col min="12548" max="12548" width="11.42578125" style="2" customWidth="1"/>
    <col min="12549" max="12549" width="13.28515625" style="2" customWidth="1"/>
    <col min="12550" max="12550" width="15.42578125" style="2" customWidth="1"/>
    <col min="12551" max="12551" width="10" style="2" bestFit="1" customWidth="1"/>
    <col min="12552" max="12552" width="10.5703125" style="2" bestFit="1" customWidth="1"/>
    <col min="12553" max="12553" width="15.7109375" style="2" customWidth="1"/>
    <col min="12554" max="12801" width="9.7109375" style="2"/>
    <col min="12802" max="12802" width="53.85546875" style="2" customWidth="1"/>
    <col min="12803" max="12803" width="44.42578125" style="2" customWidth="1"/>
    <col min="12804" max="12804" width="11.42578125" style="2" customWidth="1"/>
    <col min="12805" max="12805" width="13.28515625" style="2" customWidth="1"/>
    <col min="12806" max="12806" width="15.42578125" style="2" customWidth="1"/>
    <col min="12807" max="12807" width="10" style="2" bestFit="1" customWidth="1"/>
    <col min="12808" max="12808" width="10.5703125" style="2" bestFit="1" customWidth="1"/>
    <col min="12809" max="12809" width="15.7109375" style="2" customWidth="1"/>
    <col min="12810" max="13057" width="9.7109375" style="2"/>
    <col min="13058" max="13058" width="53.85546875" style="2" customWidth="1"/>
    <col min="13059" max="13059" width="44.42578125" style="2" customWidth="1"/>
    <col min="13060" max="13060" width="11.42578125" style="2" customWidth="1"/>
    <col min="13061" max="13061" width="13.28515625" style="2" customWidth="1"/>
    <col min="13062" max="13062" width="15.42578125" style="2" customWidth="1"/>
    <col min="13063" max="13063" width="10" style="2" bestFit="1" customWidth="1"/>
    <col min="13064" max="13064" width="10.5703125" style="2" bestFit="1" customWidth="1"/>
    <col min="13065" max="13065" width="15.7109375" style="2" customWidth="1"/>
    <col min="13066" max="13313" width="9.7109375" style="2"/>
    <col min="13314" max="13314" width="53.85546875" style="2" customWidth="1"/>
    <col min="13315" max="13315" width="44.42578125" style="2" customWidth="1"/>
    <col min="13316" max="13316" width="11.42578125" style="2" customWidth="1"/>
    <col min="13317" max="13317" width="13.28515625" style="2" customWidth="1"/>
    <col min="13318" max="13318" width="15.42578125" style="2" customWidth="1"/>
    <col min="13319" max="13319" width="10" style="2" bestFit="1" customWidth="1"/>
    <col min="13320" max="13320" width="10.5703125" style="2" bestFit="1" customWidth="1"/>
    <col min="13321" max="13321" width="15.7109375" style="2" customWidth="1"/>
    <col min="13322" max="13569" width="9.7109375" style="2"/>
    <col min="13570" max="13570" width="53.85546875" style="2" customWidth="1"/>
    <col min="13571" max="13571" width="44.42578125" style="2" customWidth="1"/>
    <col min="13572" max="13572" width="11.42578125" style="2" customWidth="1"/>
    <col min="13573" max="13573" width="13.28515625" style="2" customWidth="1"/>
    <col min="13574" max="13574" width="15.42578125" style="2" customWidth="1"/>
    <col min="13575" max="13575" width="10" style="2" bestFit="1" customWidth="1"/>
    <col min="13576" max="13576" width="10.5703125" style="2" bestFit="1" customWidth="1"/>
    <col min="13577" max="13577" width="15.7109375" style="2" customWidth="1"/>
    <col min="13578" max="13825" width="9.7109375" style="2"/>
    <col min="13826" max="13826" width="53.85546875" style="2" customWidth="1"/>
    <col min="13827" max="13827" width="44.42578125" style="2" customWidth="1"/>
    <col min="13828" max="13828" width="11.42578125" style="2" customWidth="1"/>
    <col min="13829" max="13829" width="13.28515625" style="2" customWidth="1"/>
    <col min="13830" max="13830" width="15.42578125" style="2" customWidth="1"/>
    <col min="13831" max="13831" width="10" style="2" bestFit="1" customWidth="1"/>
    <col min="13832" max="13832" width="10.5703125" style="2" bestFit="1" customWidth="1"/>
    <col min="13833" max="13833" width="15.7109375" style="2" customWidth="1"/>
    <col min="13834" max="14081" width="9.7109375" style="2"/>
    <col min="14082" max="14082" width="53.85546875" style="2" customWidth="1"/>
    <col min="14083" max="14083" width="44.42578125" style="2" customWidth="1"/>
    <col min="14084" max="14084" width="11.42578125" style="2" customWidth="1"/>
    <col min="14085" max="14085" width="13.28515625" style="2" customWidth="1"/>
    <col min="14086" max="14086" width="15.42578125" style="2" customWidth="1"/>
    <col min="14087" max="14087" width="10" style="2" bestFit="1" customWidth="1"/>
    <col min="14088" max="14088" width="10.5703125" style="2" bestFit="1" customWidth="1"/>
    <col min="14089" max="14089" width="15.7109375" style="2" customWidth="1"/>
    <col min="14090" max="14337" width="9.7109375" style="2"/>
    <col min="14338" max="14338" width="53.85546875" style="2" customWidth="1"/>
    <col min="14339" max="14339" width="44.42578125" style="2" customWidth="1"/>
    <col min="14340" max="14340" width="11.42578125" style="2" customWidth="1"/>
    <col min="14341" max="14341" width="13.28515625" style="2" customWidth="1"/>
    <col min="14342" max="14342" width="15.42578125" style="2" customWidth="1"/>
    <col min="14343" max="14343" width="10" style="2" bestFit="1" customWidth="1"/>
    <col min="14344" max="14344" width="10.5703125" style="2" bestFit="1" customWidth="1"/>
    <col min="14345" max="14345" width="15.7109375" style="2" customWidth="1"/>
    <col min="14346" max="14593" width="9.7109375" style="2"/>
    <col min="14594" max="14594" width="53.85546875" style="2" customWidth="1"/>
    <col min="14595" max="14595" width="44.42578125" style="2" customWidth="1"/>
    <col min="14596" max="14596" width="11.42578125" style="2" customWidth="1"/>
    <col min="14597" max="14597" width="13.28515625" style="2" customWidth="1"/>
    <col min="14598" max="14598" width="15.42578125" style="2" customWidth="1"/>
    <col min="14599" max="14599" width="10" style="2" bestFit="1" customWidth="1"/>
    <col min="14600" max="14600" width="10.5703125" style="2" bestFit="1" customWidth="1"/>
    <col min="14601" max="14601" width="15.7109375" style="2" customWidth="1"/>
    <col min="14602" max="14849" width="9.7109375" style="2"/>
    <col min="14850" max="14850" width="53.85546875" style="2" customWidth="1"/>
    <col min="14851" max="14851" width="44.42578125" style="2" customWidth="1"/>
    <col min="14852" max="14852" width="11.42578125" style="2" customWidth="1"/>
    <col min="14853" max="14853" width="13.28515625" style="2" customWidth="1"/>
    <col min="14854" max="14854" width="15.42578125" style="2" customWidth="1"/>
    <col min="14855" max="14855" width="10" style="2" bestFit="1" customWidth="1"/>
    <col min="14856" max="14856" width="10.5703125" style="2" bestFit="1" customWidth="1"/>
    <col min="14857" max="14857" width="15.7109375" style="2" customWidth="1"/>
    <col min="14858" max="15105" width="9.7109375" style="2"/>
    <col min="15106" max="15106" width="53.85546875" style="2" customWidth="1"/>
    <col min="15107" max="15107" width="44.42578125" style="2" customWidth="1"/>
    <col min="15108" max="15108" width="11.42578125" style="2" customWidth="1"/>
    <col min="15109" max="15109" width="13.28515625" style="2" customWidth="1"/>
    <col min="15110" max="15110" width="15.42578125" style="2" customWidth="1"/>
    <col min="15111" max="15111" width="10" style="2" bestFit="1" customWidth="1"/>
    <col min="15112" max="15112" width="10.5703125" style="2" bestFit="1" customWidth="1"/>
    <col min="15113" max="15113" width="15.7109375" style="2" customWidth="1"/>
    <col min="15114" max="15361" width="9.7109375" style="2"/>
    <col min="15362" max="15362" width="53.85546875" style="2" customWidth="1"/>
    <col min="15363" max="15363" width="44.42578125" style="2" customWidth="1"/>
    <col min="15364" max="15364" width="11.42578125" style="2" customWidth="1"/>
    <col min="15365" max="15365" width="13.28515625" style="2" customWidth="1"/>
    <col min="15366" max="15366" width="15.42578125" style="2" customWidth="1"/>
    <col min="15367" max="15367" width="10" style="2" bestFit="1" customWidth="1"/>
    <col min="15368" max="15368" width="10.5703125" style="2" bestFit="1" customWidth="1"/>
    <col min="15369" max="15369" width="15.7109375" style="2" customWidth="1"/>
    <col min="15370" max="15617" width="9.7109375" style="2"/>
    <col min="15618" max="15618" width="53.85546875" style="2" customWidth="1"/>
    <col min="15619" max="15619" width="44.42578125" style="2" customWidth="1"/>
    <col min="15620" max="15620" width="11.42578125" style="2" customWidth="1"/>
    <col min="15621" max="15621" width="13.28515625" style="2" customWidth="1"/>
    <col min="15622" max="15622" width="15.42578125" style="2" customWidth="1"/>
    <col min="15623" max="15623" width="10" style="2" bestFit="1" customWidth="1"/>
    <col min="15624" max="15624" width="10.5703125" style="2" bestFit="1" customWidth="1"/>
    <col min="15625" max="15625" width="15.7109375" style="2" customWidth="1"/>
    <col min="15626" max="15873" width="9.7109375" style="2"/>
    <col min="15874" max="15874" width="53.85546875" style="2" customWidth="1"/>
    <col min="15875" max="15875" width="44.42578125" style="2" customWidth="1"/>
    <col min="15876" max="15876" width="11.42578125" style="2" customWidth="1"/>
    <col min="15877" max="15877" width="13.28515625" style="2" customWidth="1"/>
    <col min="15878" max="15878" width="15.42578125" style="2" customWidth="1"/>
    <col min="15879" max="15879" width="10" style="2" bestFit="1" customWidth="1"/>
    <col min="15880" max="15880" width="10.5703125" style="2" bestFit="1" customWidth="1"/>
    <col min="15881" max="15881" width="15.7109375" style="2" customWidth="1"/>
    <col min="15882" max="16129" width="9.7109375" style="2"/>
    <col min="16130" max="16130" width="53.85546875" style="2" customWidth="1"/>
    <col min="16131" max="16131" width="44.42578125" style="2" customWidth="1"/>
    <col min="16132" max="16132" width="11.42578125" style="2" customWidth="1"/>
    <col min="16133" max="16133" width="13.28515625" style="2" customWidth="1"/>
    <col min="16134" max="16134" width="15.42578125" style="2" customWidth="1"/>
    <col min="16135" max="16135" width="10" style="2" bestFit="1" customWidth="1"/>
    <col min="16136" max="16136" width="10.5703125" style="2" bestFit="1" customWidth="1"/>
    <col min="16137" max="16137" width="15.7109375" style="2" customWidth="1"/>
    <col min="16138" max="16384" width="9.7109375" style="2"/>
  </cols>
  <sheetData>
    <row r="1" spans="1:8">
      <c r="A1" s="1"/>
      <c r="C1" s="3" t="s">
        <v>31</v>
      </c>
      <c r="D1" s="4"/>
      <c r="E1" s="5"/>
      <c r="F1" s="6"/>
    </row>
    <row r="2" spans="1:8">
      <c r="A2" s="8"/>
      <c r="C2" s="9" t="s">
        <v>0</v>
      </c>
      <c r="D2" s="10"/>
      <c r="E2" s="11"/>
      <c r="F2" s="6"/>
    </row>
    <row r="3" spans="1:8">
      <c r="A3" s="12" t="s">
        <v>1</v>
      </c>
      <c r="B3" s="13" t="s">
        <v>2</v>
      </c>
      <c r="C3" s="14" t="s">
        <v>3</v>
      </c>
      <c r="D3" s="15" t="s">
        <v>4</v>
      </c>
      <c r="E3" s="14" t="s">
        <v>5</v>
      </c>
      <c r="F3" s="2"/>
      <c r="G3" s="7"/>
      <c r="H3" s="2"/>
    </row>
    <row r="4" spans="1:8" ht="12">
      <c r="B4" s="17" t="s">
        <v>32</v>
      </c>
      <c r="C4" s="40"/>
      <c r="D4" s="41"/>
      <c r="E4" s="7">
        <v>16449635.950000001</v>
      </c>
      <c r="F4" s="2"/>
      <c r="G4" s="7"/>
      <c r="H4" s="2"/>
    </row>
    <row r="5" spans="1:8" ht="12">
      <c r="A5" s="16">
        <v>44564</v>
      </c>
      <c r="B5" s="2" t="s">
        <v>33</v>
      </c>
      <c r="C5" s="40"/>
      <c r="D5" s="40">
        <v>4900000</v>
      </c>
      <c r="E5" s="7">
        <f>E4+C5-D5</f>
        <v>11549635.950000001</v>
      </c>
      <c r="F5" s="2"/>
      <c r="G5" s="7"/>
      <c r="H5" s="2"/>
    </row>
    <row r="6" spans="1:8">
      <c r="A6" s="16" t="s">
        <v>34</v>
      </c>
      <c r="B6" s="2" t="s">
        <v>35</v>
      </c>
      <c r="C6" s="7"/>
      <c r="D6" s="18">
        <v>6000000</v>
      </c>
      <c r="E6" s="7">
        <f>E5+C6-D6</f>
        <v>5549635.9500000011</v>
      </c>
      <c r="F6" s="2"/>
      <c r="G6" s="7"/>
      <c r="H6" s="2"/>
    </row>
    <row r="7" spans="1:8">
      <c r="A7" s="16">
        <v>44564</v>
      </c>
      <c r="B7" s="2" t="s">
        <v>36</v>
      </c>
      <c r="C7" s="7"/>
      <c r="D7" s="18">
        <v>100000</v>
      </c>
      <c r="E7" s="7">
        <f>E6+C7-D7</f>
        <v>5449635.9500000011</v>
      </c>
      <c r="F7" s="2"/>
      <c r="G7" s="7"/>
      <c r="H7" s="2"/>
    </row>
    <row r="8" spans="1:8">
      <c r="A8" s="16" t="s">
        <v>37</v>
      </c>
      <c r="B8" s="2" t="s">
        <v>38</v>
      </c>
      <c r="C8" s="7"/>
      <c r="D8" s="18">
        <v>50000</v>
      </c>
      <c r="E8" s="7">
        <f t="shared" ref="E8:E71" si="0">E7+C8-D8</f>
        <v>5399635.9500000011</v>
      </c>
      <c r="F8" s="2"/>
      <c r="G8" s="7"/>
      <c r="H8" s="2"/>
    </row>
    <row r="9" spans="1:8">
      <c r="A9" s="16">
        <v>44565</v>
      </c>
      <c r="B9" s="2" t="s">
        <v>39</v>
      </c>
      <c r="C9" s="7"/>
      <c r="D9" s="18">
        <v>20000</v>
      </c>
      <c r="E9" s="7">
        <f t="shared" si="0"/>
        <v>5379635.9500000011</v>
      </c>
      <c r="F9" s="2"/>
      <c r="G9" s="7"/>
      <c r="H9" s="2"/>
    </row>
    <row r="10" spans="1:8">
      <c r="A10" s="16">
        <v>44565</v>
      </c>
      <c r="B10" s="2" t="s">
        <v>40</v>
      </c>
      <c r="C10" s="7"/>
      <c r="D10" s="18">
        <v>50000</v>
      </c>
      <c r="E10" s="7">
        <f t="shared" si="0"/>
        <v>5329635.9500000011</v>
      </c>
      <c r="F10" s="2"/>
      <c r="G10" s="7"/>
      <c r="H10" s="2"/>
    </row>
    <row r="11" spans="1:8">
      <c r="A11" s="16">
        <v>44565</v>
      </c>
      <c r="B11" s="2" t="s">
        <v>41</v>
      </c>
      <c r="C11" s="7"/>
      <c r="D11" s="18">
        <v>50000</v>
      </c>
      <c r="E11" s="7">
        <f t="shared" si="0"/>
        <v>5279635.9500000011</v>
      </c>
      <c r="F11" s="2"/>
      <c r="G11" s="7"/>
      <c r="H11" s="2"/>
    </row>
    <row r="12" spans="1:8">
      <c r="A12" s="16">
        <v>44565</v>
      </c>
      <c r="B12" s="2" t="s">
        <v>42</v>
      </c>
      <c r="C12" s="7"/>
      <c r="D12" s="7">
        <v>2372.9699999999998</v>
      </c>
      <c r="E12" s="7">
        <f t="shared" si="0"/>
        <v>5277262.9800000014</v>
      </c>
      <c r="F12" s="2"/>
      <c r="G12" s="7"/>
      <c r="H12" s="2"/>
    </row>
    <row r="13" spans="1:8">
      <c r="A13" s="16">
        <v>44572</v>
      </c>
      <c r="B13" s="2" t="s">
        <v>42</v>
      </c>
      <c r="C13" s="7"/>
      <c r="D13" s="18">
        <v>97.15</v>
      </c>
      <c r="E13" s="7">
        <f t="shared" si="0"/>
        <v>5277165.830000001</v>
      </c>
      <c r="F13" s="2"/>
      <c r="G13" s="7"/>
      <c r="H13" s="2"/>
    </row>
    <row r="14" spans="1:8">
      <c r="A14" s="16">
        <v>44575</v>
      </c>
      <c r="B14" s="2" t="s">
        <v>46</v>
      </c>
      <c r="C14" s="7"/>
      <c r="D14" s="7">
        <v>10955.63</v>
      </c>
      <c r="E14" s="7">
        <f t="shared" si="0"/>
        <v>5266210.2000000011</v>
      </c>
      <c r="F14" s="2"/>
      <c r="G14" s="7"/>
      <c r="H14" s="2"/>
    </row>
    <row r="15" spans="1:8">
      <c r="A15" s="16">
        <v>44579</v>
      </c>
      <c r="B15" s="2" t="s">
        <v>47</v>
      </c>
      <c r="C15" s="7"/>
      <c r="D15" s="7">
        <v>100000</v>
      </c>
      <c r="E15" s="7">
        <f t="shared" si="0"/>
        <v>5166210.2000000011</v>
      </c>
      <c r="F15" s="2"/>
      <c r="G15" s="7"/>
      <c r="H15" s="2"/>
    </row>
    <row r="16" spans="1:8">
      <c r="A16" s="16">
        <v>44580</v>
      </c>
      <c r="B16" s="2" t="s">
        <v>49</v>
      </c>
      <c r="C16" s="7"/>
      <c r="D16" s="18">
        <v>1554.79</v>
      </c>
      <c r="E16" s="7">
        <f t="shared" si="0"/>
        <v>5164655.4100000011</v>
      </c>
      <c r="F16" s="2"/>
      <c r="G16" s="7"/>
      <c r="H16" s="2"/>
    </row>
    <row r="17" spans="1:8">
      <c r="A17" s="16">
        <v>44580</v>
      </c>
      <c r="B17" s="2" t="s">
        <v>50</v>
      </c>
      <c r="C17" s="7"/>
      <c r="D17" s="18">
        <v>5069242</v>
      </c>
      <c r="E17" s="7">
        <f t="shared" si="0"/>
        <v>95413.41000000108</v>
      </c>
      <c r="F17" s="2"/>
      <c r="G17" s="7"/>
      <c r="H17" s="2"/>
    </row>
    <row r="18" spans="1:8">
      <c r="A18" s="16">
        <v>44580</v>
      </c>
      <c r="B18" s="2" t="s">
        <v>52</v>
      </c>
      <c r="C18" s="7">
        <v>97.15</v>
      </c>
      <c r="D18" s="18"/>
      <c r="E18" s="7">
        <f t="shared" si="0"/>
        <v>95510.560000001075</v>
      </c>
      <c r="F18" s="2"/>
      <c r="G18" s="7"/>
      <c r="H18" s="2"/>
    </row>
    <row r="19" spans="1:8">
      <c r="A19" s="16">
        <v>44587</v>
      </c>
      <c r="B19" s="2" t="s">
        <v>53</v>
      </c>
      <c r="C19" s="7">
        <v>507433</v>
      </c>
      <c r="D19" s="18"/>
      <c r="E19" s="7">
        <f t="shared" si="0"/>
        <v>602943.5600000011</v>
      </c>
      <c r="F19" s="2"/>
      <c r="G19" s="7"/>
      <c r="H19" s="2"/>
    </row>
    <row r="20" spans="1:8">
      <c r="A20" s="16">
        <v>44589</v>
      </c>
      <c r="B20" s="2" t="s">
        <v>54</v>
      </c>
      <c r="C20" s="7">
        <v>10614</v>
      </c>
      <c r="D20" s="18"/>
      <c r="E20" s="7">
        <f t="shared" si="0"/>
        <v>613557.5600000011</v>
      </c>
      <c r="F20" s="2"/>
      <c r="G20" s="7"/>
      <c r="H20" s="2"/>
    </row>
    <row r="21" spans="1:8">
      <c r="A21" s="16">
        <v>44589</v>
      </c>
      <c r="B21" s="2" t="s">
        <v>55</v>
      </c>
      <c r="C21" s="7"/>
      <c r="D21" s="18">
        <v>2691.19</v>
      </c>
      <c r="E21" s="7">
        <f t="shared" si="0"/>
        <v>610866.37000000116</v>
      </c>
      <c r="F21" s="2"/>
      <c r="G21" s="7"/>
      <c r="H21" s="2"/>
    </row>
    <row r="22" spans="1:8">
      <c r="A22" s="16">
        <v>44592</v>
      </c>
      <c r="B22" s="2" t="s">
        <v>56</v>
      </c>
      <c r="C22" s="7">
        <v>80820.070000000007</v>
      </c>
      <c r="D22" s="18"/>
      <c r="E22" s="7">
        <f t="shared" si="0"/>
        <v>691686.44000000111</v>
      </c>
      <c r="F22" s="2"/>
      <c r="G22" s="7"/>
      <c r="H22" s="2"/>
    </row>
    <row r="23" spans="1:8">
      <c r="A23" s="16">
        <v>44592</v>
      </c>
      <c r="B23" s="2" t="s">
        <v>57</v>
      </c>
      <c r="C23" s="7">
        <v>19276.990000000002</v>
      </c>
      <c r="D23" s="18"/>
      <c r="E23" s="7">
        <f t="shared" si="0"/>
        <v>710963.4300000011</v>
      </c>
      <c r="F23" s="2"/>
      <c r="G23" s="7"/>
      <c r="H23" s="2"/>
    </row>
    <row r="24" spans="1:8">
      <c r="A24" s="16">
        <v>44594</v>
      </c>
      <c r="B24" s="2" t="s">
        <v>58</v>
      </c>
      <c r="C24" s="7"/>
      <c r="D24" s="18">
        <v>123266.45</v>
      </c>
      <c r="E24" s="7">
        <f t="shared" si="0"/>
        <v>587696.98000000115</v>
      </c>
      <c r="F24" s="2"/>
      <c r="G24" s="7"/>
      <c r="H24" s="2"/>
    </row>
    <row r="25" spans="1:8">
      <c r="A25" s="16">
        <v>44594</v>
      </c>
      <c r="B25" s="2" t="s">
        <v>59</v>
      </c>
      <c r="C25" s="7"/>
      <c r="D25" s="18">
        <v>55050.25</v>
      </c>
      <c r="E25" s="7">
        <f t="shared" si="0"/>
        <v>532646.73000000115</v>
      </c>
      <c r="F25" s="2"/>
      <c r="G25" s="7"/>
      <c r="H25" s="2"/>
    </row>
    <row r="26" spans="1:8">
      <c r="A26" s="16">
        <v>44596</v>
      </c>
      <c r="B26" s="2" t="s">
        <v>20</v>
      </c>
      <c r="C26" s="7">
        <v>2500000</v>
      </c>
      <c r="D26" s="18"/>
      <c r="E26" s="7">
        <f t="shared" si="0"/>
        <v>3032646.7300000014</v>
      </c>
      <c r="F26" s="2"/>
      <c r="G26" s="7"/>
      <c r="H26" s="2"/>
    </row>
    <row r="27" spans="1:8">
      <c r="A27" s="16">
        <v>44596</v>
      </c>
      <c r="B27" s="2" t="s">
        <v>60</v>
      </c>
      <c r="C27" s="7"/>
      <c r="D27" s="18">
        <v>2838592.15</v>
      </c>
      <c r="E27" s="7">
        <f t="shared" si="0"/>
        <v>194054.58000000147</v>
      </c>
      <c r="F27" s="2"/>
      <c r="G27" s="7"/>
      <c r="H27" s="2"/>
    </row>
    <row r="28" spans="1:8">
      <c r="A28" s="16">
        <v>44596</v>
      </c>
      <c r="B28" s="2" t="s">
        <v>61</v>
      </c>
      <c r="C28" s="7"/>
      <c r="D28" s="18">
        <v>18</v>
      </c>
      <c r="E28" s="7">
        <f t="shared" si="0"/>
        <v>194036.58000000147</v>
      </c>
      <c r="F28" s="2"/>
      <c r="G28" s="7"/>
      <c r="H28" s="2"/>
    </row>
    <row r="29" spans="1:8">
      <c r="A29" s="16">
        <v>44617</v>
      </c>
      <c r="B29" s="2" t="s">
        <v>65</v>
      </c>
      <c r="C29" s="7"/>
      <c r="D29" s="18">
        <v>27140.69</v>
      </c>
      <c r="E29" s="7">
        <f t="shared" si="0"/>
        <v>166895.89000000147</v>
      </c>
      <c r="F29" s="2"/>
      <c r="G29" s="7"/>
      <c r="H29" s="2"/>
    </row>
    <row r="30" spans="1:8">
      <c r="A30" s="16">
        <v>44620</v>
      </c>
      <c r="B30" s="2" t="s">
        <v>67</v>
      </c>
      <c r="C30" s="7">
        <v>12217.77</v>
      </c>
      <c r="D30" s="18"/>
      <c r="E30" s="7">
        <f t="shared" si="0"/>
        <v>179113.66000000146</v>
      </c>
      <c r="F30" s="2"/>
      <c r="G30" s="7"/>
      <c r="H30" s="2"/>
    </row>
    <row r="31" spans="1:8">
      <c r="A31" s="16">
        <v>44620</v>
      </c>
      <c r="B31" s="2" t="s">
        <v>68</v>
      </c>
      <c r="C31" s="7">
        <v>2554.48</v>
      </c>
      <c r="D31" s="18"/>
      <c r="E31" s="7">
        <f t="shared" si="0"/>
        <v>181668.14000000147</v>
      </c>
      <c r="F31" s="2"/>
      <c r="G31" s="7"/>
      <c r="H31" s="2"/>
    </row>
    <row r="32" spans="1:8">
      <c r="A32" s="16">
        <v>44621</v>
      </c>
      <c r="B32" s="2" t="s">
        <v>69</v>
      </c>
      <c r="C32" s="7"/>
      <c r="D32" s="18">
        <v>128040.8</v>
      </c>
      <c r="E32" s="7">
        <f t="shared" si="0"/>
        <v>53627.340000001466</v>
      </c>
      <c r="F32" s="2"/>
      <c r="G32" s="7"/>
      <c r="H32" s="2"/>
    </row>
    <row r="33" spans="1:8">
      <c r="A33" s="16">
        <v>44622</v>
      </c>
      <c r="B33" s="2" t="s">
        <v>20</v>
      </c>
      <c r="C33" s="7">
        <v>50000</v>
      </c>
      <c r="D33" s="18"/>
      <c r="E33" s="7">
        <f t="shared" si="0"/>
        <v>103627.34000000147</v>
      </c>
      <c r="F33" s="2"/>
      <c r="G33" s="7"/>
      <c r="H33" s="2"/>
    </row>
    <row r="34" spans="1:8">
      <c r="A34" s="16">
        <v>44622</v>
      </c>
      <c r="B34" s="2" t="s">
        <v>70</v>
      </c>
      <c r="C34" s="7"/>
      <c r="D34" s="18">
        <v>90821.87</v>
      </c>
      <c r="E34" s="7">
        <f t="shared" si="0"/>
        <v>12805.470000001471</v>
      </c>
      <c r="F34" s="2"/>
      <c r="G34" s="7"/>
      <c r="H34" s="2"/>
    </row>
    <row r="35" spans="1:8">
      <c r="A35" s="16">
        <v>44624</v>
      </c>
      <c r="B35" s="2" t="s">
        <v>74</v>
      </c>
      <c r="C35" s="7">
        <v>150000</v>
      </c>
      <c r="D35" s="18"/>
      <c r="E35" s="7">
        <f t="shared" si="0"/>
        <v>162805.47000000149</v>
      </c>
      <c r="F35" s="2"/>
      <c r="G35" s="7"/>
      <c r="H35" s="2"/>
    </row>
    <row r="36" spans="1:8">
      <c r="A36" s="16">
        <v>44624</v>
      </c>
      <c r="B36" s="2" t="s">
        <v>71</v>
      </c>
      <c r="C36" s="7">
        <v>500000</v>
      </c>
      <c r="D36" s="18"/>
      <c r="E36" s="7">
        <f t="shared" si="0"/>
        <v>662805.47000000149</v>
      </c>
      <c r="F36" s="2"/>
      <c r="G36" s="7"/>
      <c r="H36" s="2"/>
    </row>
    <row r="37" spans="1:8">
      <c r="A37" s="16">
        <v>44624</v>
      </c>
      <c r="B37" s="2" t="s">
        <v>71</v>
      </c>
      <c r="C37" s="7">
        <v>1000000</v>
      </c>
      <c r="D37" s="18"/>
      <c r="E37" s="7">
        <f t="shared" si="0"/>
        <v>1662805.4700000016</v>
      </c>
      <c r="F37" s="2"/>
      <c r="G37" s="7"/>
      <c r="H37" s="2"/>
    </row>
    <row r="38" spans="1:8">
      <c r="A38" s="16">
        <v>44628</v>
      </c>
      <c r="B38" s="2" t="s">
        <v>20</v>
      </c>
      <c r="C38" s="7">
        <v>1500000</v>
      </c>
      <c r="D38" s="18"/>
      <c r="E38" s="7">
        <f t="shared" si="0"/>
        <v>3162805.4700000016</v>
      </c>
      <c r="F38" s="2"/>
      <c r="G38" s="7"/>
      <c r="H38" s="2"/>
    </row>
    <row r="39" spans="1:8">
      <c r="A39" s="16">
        <v>44628</v>
      </c>
      <c r="B39" s="2" t="s">
        <v>72</v>
      </c>
      <c r="C39" s="7"/>
      <c r="D39" s="18">
        <v>3031034.3</v>
      </c>
      <c r="E39" s="7">
        <f t="shared" si="0"/>
        <v>131771.17000000179</v>
      </c>
      <c r="F39" s="2"/>
      <c r="G39" s="7"/>
      <c r="H39" s="2"/>
    </row>
    <row r="40" spans="1:8">
      <c r="A40" s="16">
        <v>44628</v>
      </c>
      <c r="B40" s="2" t="s">
        <v>73</v>
      </c>
      <c r="C40" s="7"/>
      <c r="D40" s="18">
        <v>142.11000000000001</v>
      </c>
      <c r="E40" s="7">
        <f t="shared" si="0"/>
        <v>131629.0600000018</v>
      </c>
      <c r="F40" s="2"/>
      <c r="G40" s="7"/>
      <c r="H40" s="2"/>
    </row>
    <row r="41" spans="1:8">
      <c r="A41" s="16">
        <v>44629</v>
      </c>
      <c r="B41" s="2" t="s">
        <v>75</v>
      </c>
      <c r="C41" s="7">
        <v>5000000</v>
      </c>
      <c r="D41" s="18"/>
      <c r="E41" s="7">
        <f t="shared" si="0"/>
        <v>5131629.0600000015</v>
      </c>
      <c r="F41" s="2"/>
      <c r="G41" s="7"/>
      <c r="H41" s="2"/>
    </row>
    <row r="42" spans="1:8">
      <c r="A42" s="16">
        <v>44629</v>
      </c>
      <c r="B42" s="2" t="s">
        <v>35</v>
      </c>
      <c r="C42" s="7"/>
      <c r="D42" s="18">
        <v>5000000</v>
      </c>
      <c r="E42" s="7">
        <f t="shared" si="0"/>
        <v>131629.06000000145</v>
      </c>
      <c r="F42" s="2"/>
      <c r="G42" s="7"/>
      <c r="H42" s="2"/>
    </row>
    <row r="43" spans="1:8">
      <c r="A43" s="16">
        <v>44630</v>
      </c>
      <c r="B43" s="2" t="s">
        <v>77</v>
      </c>
      <c r="C43" s="7">
        <v>60</v>
      </c>
      <c r="D43" s="18"/>
      <c r="E43" s="7">
        <f t="shared" si="0"/>
        <v>131689.06000000145</v>
      </c>
      <c r="F43" s="59" t="s">
        <v>78</v>
      </c>
      <c r="G43" s="7"/>
      <c r="H43" s="2"/>
    </row>
    <row r="44" spans="1:8">
      <c r="A44" s="16">
        <v>44631</v>
      </c>
      <c r="B44" s="2" t="s">
        <v>79</v>
      </c>
      <c r="C44" s="7">
        <v>94038</v>
      </c>
      <c r="D44" s="18"/>
      <c r="E44" s="7">
        <f t="shared" si="0"/>
        <v>225727.06000000145</v>
      </c>
      <c r="F44" s="2"/>
      <c r="G44" s="7"/>
      <c r="H44" s="2"/>
    </row>
    <row r="45" spans="1:8">
      <c r="A45" s="16">
        <v>44636</v>
      </c>
      <c r="B45" s="2" t="s">
        <v>81</v>
      </c>
      <c r="C45" s="7">
        <v>5176.51</v>
      </c>
      <c r="D45" s="18"/>
      <c r="E45" s="7">
        <f t="shared" si="0"/>
        <v>230903.57000000146</v>
      </c>
      <c r="F45" s="2"/>
      <c r="G45" s="7"/>
      <c r="H45" s="2"/>
    </row>
    <row r="46" spans="1:8">
      <c r="A46" s="16">
        <v>44637</v>
      </c>
      <c r="B46" s="2" t="s">
        <v>83</v>
      </c>
      <c r="C46" s="7">
        <v>6846.1</v>
      </c>
      <c r="D46" s="18"/>
      <c r="E46" s="7">
        <f t="shared" si="0"/>
        <v>237749.67000000147</v>
      </c>
      <c r="F46" s="2"/>
      <c r="G46" s="7"/>
      <c r="H46" s="2"/>
    </row>
    <row r="47" spans="1:8">
      <c r="A47" s="16">
        <v>44637</v>
      </c>
      <c r="B47" s="2" t="s">
        <v>80</v>
      </c>
      <c r="C47" s="7"/>
      <c r="D47" s="18">
        <v>1080</v>
      </c>
      <c r="E47" s="7">
        <f t="shared" si="0"/>
        <v>236669.67000000147</v>
      </c>
      <c r="F47" s="2"/>
      <c r="G47" s="7"/>
      <c r="H47" s="2"/>
    </row>
    <row r="48" spans="1:8">
      <c r="A48" s="16">
        <v>44638</v>
      </c>
      <c r="B48" s="2" t="s">
        <v>80</v>
      </c>
      <c r="C48" s="7"/>
      <c r="D48" s="18">
        <v>160</v>
      </c>
      <c r="E48" s="7">
        <f t="shared" si="0"/>
        <v>236509.67000000147</v>
      </c>
      <c r="F48" s="2"/>
      <c r="G48" s="7"/>
      <c r="H48" s="2"/>
    </row>
    <row r="49" spans="1:8">
      <c r="A49" s="16">
        <v>44648</v>
      </c>
      <c r="B49" s="2" t="s">
        <v>82</v>
      </c>
      <c r="C49" s="7">
        <v>11522.56</v>
      </c>
      <c r="D49" s="18"/>
      <c r="E49" s="7">
        <f t="shared" si="0"/>
        <v>248032.23000000147</v>
      </c>
      <c r="F49" s="2"/>
      <c r="G49" s="7"/>
      <c r="H49" s="2"/>
    </row>
    <row r="50" spans="1:8">
      <c r="A50" s="16">
        <v>44649</v>
      </c>
      <c r="B50" s="2" t="s">
        <v>84</v>
      </c>
      <c r="C50" s="2"/>
      <c r="D50" s="7">
        <v>126630.22</v>
      </c>
      <c r="E50" s="7">
        <f t="shared" si="0"/>
        <v>121402.01000000146</v>
      </c>
      <c r="F50" s="2"/>
      <c r="G50" s="7"/>
      <c r="H50" s="2"/>
    </row>
    <row r="51" spans="1:8" ht="11.25" customHeight="1">
      <c r="A51" s="16">
        <v>44649</v>
      </c>
      <c r="B51" s="2" t="s">
        <v>85</v>
      </c>
      <c r="C51" s="2"/>
      <c r="D51" s="7">
        <v>74074.899999999994</v>
      </c>
      <c r="E51" s="7">
        <f t="shared" si="0"/>
        <v>47327.11000000147</v>
      </c>
      <c r="F51" s="2"/>
      <c r="G51" s="7"/>
      <c r="H51" s="20"/>
    </row>
    <row r="52" spans="1:8" ht="11.25" customHeight="1">
      <c r="A52" s="16">
        <v>44651</v>
      </c>
      <c r="B52" s="2" t="s">
        <v>56</v>
      </c>
      <c r="C52" s="2">
        <v>14589.55</v>
      </c>
      <c r="E52" s="7">
        <f t="shared" si="0"/>
        <v>61916.660000001473</v>
      </c>
      <c r="F52" s="2"/>
      <c r="G52" s="7"/>
      <c r="H52" s="20"/>
    </row>
    <row r="53" spans="1:8" ht="11.25" customHeight="1">
      <c r="A53" s="16">
        <v>44651</v>
      </c>
      <c r="B53" s="2" t="s">
        <v>57</v>
      </c>
      <c r="C53" s="2">
        <v>350</v>
      </c>
      <c r="E53" s="7">
        <f t="shared" si="0"/>
        <v>62266.660000001473</v>
      </c>
      <c r="F53" s="2"/>
      <c r="G53" s="7"/>
      <c r="H53" s="20"/>
    </row>
    <row r="54" spans="1:8">
      <c r="A54" s="16">
        <v>44652</v>
      </c>
      <c r="B54" s="2" t="s">
        <v>86</v>
      </c>
      <c r="C54" s="7"/>
      <c r="D54" s="18">
        <v>16133.34</v>
      </c>
      <c r="E54" s="7">
        <f t="shared" si="0"/>
        <v>46133.320000001477</v>
      </c>
      <c r="F54" s="2"/>
      <c r="G54" s="7"/>
      <c r="H54" s="2"/>
    </row>
    <row r="55" spans="1:8">
      <c r="A55" s="16">
        <v>44655</v>
      </c>
      <c r="B55" s="2" t="s">
        <v>91</v>
      </c>
      <c r="C55" s="7">
        <v>22390</v>
      </c>
      <c r="D55" s="18"/>
      <c r="E55" s="7">
        <f t="shared" si="0"/>
        <v>68523.320000001477</v>
      </c>
      <c r="F55" s="2"/>
      <c r="G55" s="7"/>
      <c r="H55" s="2"/>
    </row>
    <row r="56" spans="1:8">
      <c r="A56" s="16">
        <v>44655</v>
      </c>
      <c r="B56" s="2" t="s">
        <v>92</v>
      </c>
      <c r="C56" s="7">
        <v>375000</v>
      </c>
      <c r="D56" s="18"/>
      <c r="E56" s="7">
        <f t="shared" si="0"/>
        <v>443523.32000000146</v>
      </c>
      <c r="F56" s="2"/>
      <c r="G56" s="7"/>
      <c r="H56" s="2"/>
    </row>
    <row r="57" spans="1:8">
      <c r="A57" s="16">
        <v>44657</v>
      </c>
      <c r="B57" s="2" t="s">
        <v>93</v>
      </c>
      <c r="C57" s="7">
        <v>173192.8</v>
      </c>
      <c r="D57" s="18"/>
      <c r="E57" s="7">
        <f t="shared" si="0"/>
        <v>616716.12000000151</v>
      </c>
      <c r="F57" s="2"/>
      <c r="G57" s="7"/>
      <c r="H57" s="2"/>
    </row>
    <row r="58" spans="1:8">
      <c r="A58" s="16">
        <v>44657</v>
      </c>
      <c r="B58" s="2" t="s">
        <v>87</v>
      </c>
      <c r="C58" s="7"/>
      <c r="D58" s="18">
        <v>417.92</v>
      </c>
      <c r="E58" s="7">
        <f t="shared" si="0"/>
        <v>616298.20000000147</v>
      </c>
      <c r="F58" s="2"/>
      <c r="G58" s="7"/>
      <c r="H58" s="2"/>
    </row>
    <row r="59" spans="1:8" ht="10.35" customHeight="1">
      <c r="A59" s="16">
        <v>44657</v>
      </c>
      <c r="B59" s="2" t="s">
        <v>88</v>
      </c>
      <c r="C59" s="7"/>
      <c r="D59" s="18">
        <v>890.26</v>
      </c>
      <c r="E59" s="7">
        <f t="shared" si="0"/>
        <v>615407.94000000146</v>
      </c>
      <c r="F59" s="2"/>
      <c r="G59" s="7"/>
      <c r="H59" s="2"/>
    </row>
    <row r="60" spans="1:8" ht="10.35" customHeight="1">
      <c r="A60" s="16">
        <v>44658</v>
      </c>
      <c r="B60" s="2" t="s">
        <v>20</v>
      </c>
      <c r="C60" s="7">
        <v>3200000</v>
      </c>
      <c r="D60" s="18"/>
      <c r="E60" s="7">
        <f t="shared" si="0"/>
        <v>3815407.9400000013</v>
      </c>
      <c r="F60" s="2"/>
      <c r="G60" s="7"/>
      <c r="H60" s="2"/>
    </row>
    <row r="61" spans="1:8">
      <c r="A61" s="16">
        <v>44658</v>
      </c>
      <c r="B61" s="2" t="s">
        <v>90</v>
      </c>
      <c r="C61" s="7"/>
      <c r="D61" s="18">
        <v>685.02</v>
      </c>
      <c r="E61" s="7">
        <f t="shared" si="0"/>
        <v>3814722.9200000013</v>
      </c>
      <c r="F61" s="2"/>
      <c r="G61" s="7"/>
      <c r="H61" s="2"/>
    </row>
    <row r="62" spans="1:8">
      <c r="A62" s="16">
        <v>44658</v>
      </c>
      <c r="B62" s="2" t="s">
        <v>89</v>
      </c>
      <c r="C62" s="7"/>
      <c r="D62" s="18">
        <v>3181347.26</v>
      </c>
      <c r="E62" s="7">
        <f t="shared" si="0"/>
        <v>633375.66000000155</v>
      </c>
      <c r="F62" s="2"/>
      <c r="G62" s="7"/>
      <c r="H62" s="2"/>
    </row>
    <row r="63" spans="1:8">
      <c r="A63" s="16">
        <v>44671</v>
      </c>
      <c r="B63" s="2" t="s">
        <v>94</v>
      </c>
      <c r="C63" s="7"/>
      <c r="D63" s="18">
        <v>100.4</v>
      </c>
      <c r="E63" s="7">
        <f t="shared" si="0"/>
        <v>633275.26000000152</v>
      </c>
      <c r="F63" s="2"/>
      <c r="G63" s="7"/>
      <c r="H63" s="2"/>
    </row>
    <row r="64" spans="1:8">
      <c r="A64" s="16">
        <v>44671</v>
      </c>
      <c r="B64" s="2" t="s">
        <v>33</v>
      </c>
      <c r="C64" s="7"/>
      <c r="D64" s="18">
        <v>1249.9100000000001</v>
      </c>
      <c r="E64" s="7">
        <f t="shared" si="0"/>
        <v>632025.35000000149</v>
      </c>
      <c r="F64" s="2"/>
      <c r="G64" s="7"/>
      <c r="H64" s="2"/>
    </row>
    <row r="65" spans="1:8">
      <c r="A65" s="16">
        <v>44671</v>
      </c>
      <c r="B65" s="2" t="s">
        <v>95</v>
      </c>
      <c r="C65" s="7"/>
      <c r="D65" s="18">
        <v>1499.81</v>
      </c>
      <c r="E65" s="7">
        <f t="shared" si="0"/>
        <v>630525.54000000143</v>
      </c>
      <c r="G65" s="7"/>
      <c r="H65" s="2"/>
    </row>
    <row r="66" spans="1:8">
      <c r="A66" s="16">
        <v>44672</v>
      </c>
      <c r="B66" s="2" t="s">
        <v>98</v>
      </c>
      <c r="C66" s="7"/>
      <c r="D66" s="18">
        <v>499.5</v>
      </c>
      <c r="E66" s="7">
        <f t="shared" si="0"/>
        <v>630026.04000000143</v>
      </c>
      <c r="F66" s="2"/>
      <c r="G66" s="7"/>
      <c r="H66" s="2"/>
    </row>
    <row r="67" spans="1:8">
      <c r="A67" s="16">
        <v>44673</v>
      </c>
      <c r="B67" s="2" t="s">
        <v>99</v>
      </c>
      <c r="C67" s="7"/>
      <c r="D67" s="18">
        <v>164.74</v>
      </c>
      <c r="E67" s="7">
        <f t="shared" si="0"/>
        <v>629861.30000000144</v>
      </c>
      <c r="F67" s="2"/>
      <c r="G67" s="7"/>
      <c r="H67" s="2"/>
    </row>
    <row r="68" spans="1:8">
      <c r="A68" s="16">
        <v>44680</v>
      </c>
      <c r="B68" s="2" t="s">
        <v>102</v>
      </c>
      <c r="C68" s="18">
        <v>29672.94</v>
      </c>
      <c r="D68" s="18"/>
      <c r="E68" s="7">
        <f t="shared" si="0"/>
        <v>659534.24000000139</v>
      </c>
      <c r="F68" s="2"/>
      <c r="G68" s="7"/>
      <c r="H68" s="2"/>
    </row>
    <row r="69" spans="1:8">
      <c r="A69" s="16">
        <v>44680</v>
      </c>
      <c r="B69" s="2" t="s">
        <v>103</v>
      </c>
      <c r="C69" s="18">
        <v>3025</v>
      </c>
      <c r="D69" s="18"/>
      <c r="E69" s="7">
        <f t="shared" si="0"/>
        <v>662559.24000000139</v>
      </c>
      <c r="F69" s="2"/>
      <c r="G69" s="7"/>
      <c r="H69" s="2"/>
    </row>
    <row r="70" spans="1:8">
      <c r="A70" s="16">
        <v>44684</v>
      </c>
      <c r="B70" s="2" t="s">
        <v>100</v>
      </c>
      <c r="C70" s="7"/>
      <c r="D70" s="18">
        <v>126478.33</v>
      </c>
      <c r="E70" s="7">
        <f t="shared" si="0"/>
        <v>536080.91000000143</v>
      </c>
      <c r="F70" s="2"/>
      <c r="G70" s="7"/>
      <c r="H70" s="2"/>
    </row>
    <row r="71" spans="1:8" s="22" customFormat="1">
      <c r="A71" s="16">
        <v>44684</v>
      </c>
      <c r="B71" s="2" t="s">
        <v>101</v>
      </c>
      <c r="C71" s="7"/>
      <c r="D71" s="18">
        <v>74333.460000000006</v>
      </c>
      <c r="E71" s="7">
        <f t="shared" si="0"/>
        <v>461747.45000000141</v>
      </c>
      <c r="G71" s="21"/>
    </row>
    <row r="72" spans="1:8" s="22" customFormat="1">
      <c r="A72" s="16">
        <v>44687</v>
      </c>
      <c r="B72" s="2" t="s">
        <v>109</v>
      </c>
      <c r="C72" s="7">
        <v>7261.4</v>
      </c>
      <c r="D72" s="18"/>
      <c r="E72" s="7">
        <f t="shared" ref="E72:E135" si="1">E71+C72-D72</f>
        <v>469008.85000000143</v>
      </c>
      <c r="G72" s="21"/>
    </row>
    <row r="73" spans="1:8" s="22" customFormat="1">
      <c r="A73" s="16">
        <v>44690</v>
      </c>
      <c r="B73" s="2" t="s">
        <v>108</v>
      </c>
      <c r="C73" s="7">
        <v>1000000</v>
      </c>
      <c r="D73" s="18"/>
      <c r="E73" s="7">
        <f t="shared" si="1"/>
        <v>1469008.8500000015</v>
      </c>
      <c r="G73" s="21"/>
    </row>
    <row r="74" spans="1:8" s="22" customFormat="1">
      <c r="A74" s="43">
        <v>44690</v>
      </c>
      <c r="B74" s="2" t="s">
        <v>108</v>
      </c>
      <c r="C74" s="7">
        <v>1000000</v>
      </c>
      <c r="D74" s="18"/>
      <c r="E74" s="7">
        <f t="shared" si="1"/>
        <v>2469008.8500000015</v>
      </c>
      <c r="G74" s="21"/>
    </row>
    <row r="75" spans="1:8" s="22" customFormat="1">
      <c r="A75" s="43">
        <v>44690</v>
      </c>
      <c r="B75" s="2" t="s">
        <v>108</v>
      </c>
      <c r="C75" s="7">
        <v>1000000</v>
      </c>
      <c r="D75" s="18"/>
      <c r="E75" s="7">
        <f t="shared" si="1"/>
        <v>3469008.8500000015</v>
      </c>
      <c r="G75" s="21"/>
    </row>
    <row r="76" spans="1:8" s="22" customFormat="1">
      <c r="A76" s="62">
        <v>44690</v>
      </c>
      <c r="B76" s="2" t="s">
        <v>108</v>
      </c>
      <c r="C76" s="7">
        <v>1000000</v>
      </c>
      <c r="D76" s="18"/>
      <c r="E76" s="7">
        <f t="shared" si="1"/>
        <v>4469008.8500000015</v>
      </c>
      <c r="G76" s="21"/>
    </row>
    <row r="77" spans="1:8" s="22" customFormat="1">
      <c r="A77" s="62">
        <v>44690</v>
      </c>
      <c r="B77" s="2" t="s">
        <v>108</v>
      </c>
      <c r="C77" s="7">
        <v>1000000</v>
      </c>
      <c r="D77" s="18"/>
      <c r="E77" s="7">
        <f t="shared" si="1"/>
        <v>5469008.8500000015</v>
      </c>
      <c r="G77" s="21"/>
    </row>
    <row r="78" spans="1:8">
      <c r="A78" s="62">
        <v>44690</v>
      </c>
      <c r="B78" s="2" t="s">
        <v>106</v>
      </c>
      <c r="C78" s="7"/>
      <c r="D78" s="18">
        <v>3173947.03</v>
      </c>
      <c r="E78" s="7">
        <f t="shared" si="1"/>
        <v>2295061.8200000017</v>
      </c>
      <c r="F78" s="2"/>
      <c r="G78" s="7"/>
      <c r="H78" s="2"/>
    </row>
    <row r="79" spans="1:8">
      <c r="A79" s="62">
        <v>44690</v>
      </c>
      <c r="B79" s="2" t="s">
        <v>107</v>
      </c>
      <c r="C79" s="7"/>
      <c r="D79" s="44">
        <v>1840.74</v>
      </c>
      <c r="E79" s="7">
        <f t="shared" si="1"/>
        <v>2293221.0800000015</v>
      </c>
      <c r="F79" s="2"/>
      <c r="G79" s="7"/>
      <c r="H79" s="2"/>
    </row>
    <row r="80" spans="1:8">
      <c r="A80" s="16">
        <v>44691</v>
      </c>
      <c r="B80" s="2" t="s">
        <v>35</v>
      </c>
      <c r="C80" s="7"/>
      <c r="D80" s="18">
        <v>2000000</v>
      </c>
      <c r="E80" s="7">
        <f t="shared" si="1"/>
        <v>293221.08000000147</v>
      </c>
      <c r="F80" s="2"/>
      <c r="G80" s="7"/>
      <c r="H80" s="2"/>
    </row>
    <row r="81" spans="1:8">
      <c r="A81" s="16">
        <v>44692</v>
      </c>
      <c r="B81" s="2" t="s">
        <v>110</v>
      </c>
      <c r="C81" s="7"/>
      <c r="D81" s="18">
        <v>5.63</v>
      </c>
      <c r="E81" s="7">
        <f t="shared" si="1"/>
        <v>293215.45000000147</v>
      </c>
      <c r="F81" s="2"/>
      <c r="G81" s="7"/>
      <c r="H81" s="2"/>
    </row>
    <row r="82" spans="1:8">
      <c r="A82" s="16">
        <v>44693</v>
      </c>
      <c r="B82" s="2" t="s">
        <v>215</v>
      </c>
      <c r="C82" s="7">
        <v>337.81</v>
      </c>
      <c r="D82" s="18"/>
      <c r="E82" s="7">
        <f t="shared" si="1"/>
        <v>293553.26000000146</v>
      </c>
      <c r="F82" s="2"/>
      <c r="G82" s="7"/>
      <c r="H82" s="2"/>
    </row>
    <row r="83" spans="1:8">
      <c r="A83" s="16">
        <v>44697</v>
      </c>
      <c r="B83" s="2" t="s">
        <v>112</v>
      </c>
      <c r="C83" s="7">
        <v>13497.6</v>
      </c>
      <c r="D83" s="18"/>
      <c r="E83" s="7">
        <f t="shared" si="1"/>
        <v>307050.86000000144</v>
      </c>
      <c r="F83" s="2"/>
      <c r="G83" s="7"/>
      <c r="H83" s="2"/>
    </row>
    <row r="84" spans="1:8">
      <c r="A84" s="16">
        <v>44699</v>
      </c>
      <c r="B84" s="2" t="s">
        <v>111</v>
      </c>
      <c r="C84" s="7"/>
      <c r="D84" s="18">
        <v>834.9</v>
      </c>
      <c r="E84" s="7">
        <f t="shared" si="1"/>
        <v>306215.96000000142</v>
      </c>
      <c r="F84" s="2"/>
      <c r="G84" s="7"/>
      <c r="H84" s="2"/>
    </row>
    <row r="85" spans="1:8">
      <c r="A85" s="16">
        <v>44712</v>
      </c>
      <c r="B85" s="2" t="s">
        <v>114</v>
      </c>
      <c r="C85" s="7"/>
      <c r="D85" s="48">
        <v>126078.92</v>
      </c>
      <c r="E85" s="7">
        <f t="shared" si="1"/>
        <v>180137.04000000143</v>
      </c>
      <c r="F85" s="2"/>
      <c r="G85" s="7"/>
      <c r="H85" s="2"/>
    </row>
    <row r="86" spans="1:8" s="45" customFormat="1">
      <c r="A86" s="16">
        <v>44712</v>
      </c>
      <c r="B86" s="45" t="s">
        <v>113</v>
      </c>
      <c r="C86" s="46"/>
      <c r="D86" s="65">
        <v>74712.59</v>
      </c>
      <c r="E86" s="46">
        <f t="shared" si="1"/>
        <v>105424.45000000144</v>
      </c>
      <c r="G86" s="46"/>
    </row>
    <row r="87" spans="1:8">
      <c r="A87" s="16">
        <v>44712</v>
      </c>
      <c r="B87" s="2" t="s">
        <v>119</v>
      </c>
      <c r="C87" s="7">
        <v>27572.66</v>
      </c>
      <c r="D87" s="63"/>
      <c r="E87" s="7">
        <f t="shared" si="1"/>
        <v>132997.11000000144</v>
      </c>
      <c r="F87" s="2"/>
      <c r="G87" s="7"/>
      <c r="H87" s="2"/>
    </row>
    <row r="88" spans="1:8">
      <c r="A88" s="16">
        <v>44712</v>
      </c>
      <c r="B88" s="2" t="s">
        <v>120</v>
      </c>
      <c r="C88" s="7">
        <v>12300</v>
      </c>
      <c r="D88" s="63"/>
      <c r="E88" s="7">
        <f t="shared" si="1"/>
        <v>145297.11000000144</v>
      </c>
      <c r="F88" s="2"/>
      <c r="G88" s="7"/>
      <c r="H88" s="2"/>
    </row>
    <row r="89" spans="1:8">
      <c r="A89" s="16">
        <v>44718</v>
      </c>
      <c r="B89" s="2" t="s">
        <v>121</v>
      </c>
      <c r="C89" s="7">
        <v>3506</v>
      </c>
      <c r="D89" s="63"/>
      <c r="E89" s="7">
        <f t="shared" si="1"/>
        <v>148803.11000000144</v>
      </c>
      <c r="F89" s="2"/>
      <c r="G89" s="7"/>
      <c r="H89" s="2"/>
    </row>
    <row r="90" spans="1:8">
      <c r="A90" s="16">
        <v>44722</v>
      </c>
      <c r="B90" s="2" t="s">
        <v>122</v>
      </c>
      <c r="C90" s="7">
        <v>100.4</v>
      </c>
      <c r="D90" s="63"/>
      <c r="E90" s="7">
        <f t="shared" si="1"/>
        <v>148903.51000000144</v>
      </c>
      <c r="F90" s="2"/>
      <c r="G90" s="7"/>
      <c r="H90" s="2"/>
    </row>
    <row r="91" spans="1:8" s="45" customFormat="1">
      <c r="A91" s="60">
        <v>44722</v>
      </c>
      <c r="B91" s="45" t="s">
        <v>20</v>
      </c>
      <c r="C91" s="46">
        <v>3000000</v>
      </c>
      <c r="D91" s="46"/>
      <c r="E91" s="46">
        <f t="shared" si="1"/>
        <v>3148903.5100000016</v>
      </c>
    </row>
    <row r="92" spans="1:8" s="45" customFormat="1">
      <c r="A92" s="16">
        <v>44725</v>
      </c>
      <c r="B92" s="45" t="s">
        <v>117</v>
      </c>
      <c r="C92" s="46"/>
      <c r="D92" s="18">
        <v>3097230.16</v>
      </c>
      <c r="E92" s="46">
        <f t="shared" si="1"/>
        <v>51673.35000000149</v>
      </c>
      <c r="G92" s="46"/>
    </row>
    <row r="93" spans="1:8" s="45" customFormat="1">
      <c r="A93" s="16">
        <v>44725</v>
      </c>
      <c r="B93" s="45" t="s">
        <v>118</v>
      </c>
      <c r="C93" s="46"/>
      <c r="D93" s="18">
        <v>510</v>
      </c>
      <c r="E93" s="46">
        <f t="shared" si="1"/>
        <v>51163.35000000149</v>
      </c>
      <c r="G93" s="46"/>
    </row>
    <row r="94" spans="1:8">
      <c r="A94" s="16">
        <v>44726</v>
      </c>
      <c r="B94" s="2" t="s">
        <v>123</v>
      </c>
      <c r="C94" s="7"/>
      <c r="D94" s="7">
        <v>215.55</v>
      </c>
      <c r="E94" s="46">
        <f t="shared" si="1"/>
        <v>50947.800000001487</v>
      </c>
      <c r="F94" s="2"/>
      <c r="G94" s="7"/>
      <c r="H94" s="2"/>
    </row>
    <row r="95" spans="1:8" s="45" customFormat="1">
      <c r="A95" s="16">
        <v>44728</v>
      </c>
      <c r="B95" s="45" t="s">
        <v>124</v>
      </c>
      <c r="C95" s="46">
        <v>16889.599999999999</v>
      </c>
      <c r="D95" s="18"/>
      <c r="E95" s="46">
        <f t="shared" si="1"/>
        <v>67837.400000001478</v>
      </c>
      <c r="G95" s="46"/>
    </row>
    <row r="96" spans="1:8">
      <c r="A96" s="16">
        <v>44733</v>
      </c>
      <c r="B96" s="2" t="s">
        <v>123</v>
      </c>
      <c r="C96" s="7"/>
      <c r="D96" s="18">
        <v>7.53</v>
      </c>
      <c r="E96" s="46">
        <f t="shared" si="1"/>
        <v>67829.87000000148</v>
      </c>
      <c r="F96" s="2"/>
      <c r="G96" s="7"/>
      <c r="H96" s="2"/>
    </row>
    <row r="97" spans="1:8">
      <c r="A97" s="16">
        <v>44742</v>
      </c>
      <c r="B97" s="2" t="s">
        <v>20</v>
      </c>
      <c r="C97" s="7">
        <v>500000</v>
      </c>
      <c r="D97" s="18"/>
      <c r="E97" s="46">
        <f t="shared" si="1"/>
        <v>567829.87000000151</v>
      </c>
      <c r="F97" s="2"/>
      <c r="G97" s="7"/>
      <c r="H97" s="2"/>
    </row>
    <row r="98" spans="1:8">
      <c r="A98" s="16">
        <v>44742</v>
      </c>
      <c r="B98" s="2" t="s">
        <v>125</v>
      </c>
      <c r="C98" s="7"/>
      <c r="D98" s="18">
        <v>247245.88</v>
      </c>
      <c r="E98" s="46">
        <f t="shared" si="1"/>
        <v>320583.9900000015</v>
      </c>
      <c r="F98" s="2"/>
      <c r="G98" s="7"/>
      <c r="H98" s="2"/>
    </row>
    <row r="99" spans="1:8">
      <c r="A99" s="16">
        <v>44742</v>
      </c>
      <c r="B99" s="2" t="s">
        <v>126</v>
      </c>
      <c r="C99" s="7"/>
      <c r="D99" s="18">
        <v>145028.14000000001</v>
      </c>
      <c r="E99" s="46">
        <f t="shared" si="1"/>
        <v>175555.85000000149</v>
      </c>
      <c r="F99" s="2"/>
      <c r="G99" s="7"/>
      <c r="H99" s="2"/>
    </row>
    <row r="100" spans="1:8">
      <c r="A100" s="16">
        <v>44742</v>
      </c>
      <c r="B100" s="2" t="s">
        <v>127</v>
      </c>
      <c r="C100" s="7">
        <v>38383.910000000003</v>
      </c>
      <c r="D100" s="18"/>
      <c r="E100" s="46">
        <f t="shared" si="1"/>
        <v>213939.76000000149</v>
      </c>
      <c r="F100" s="2"/>
      <c r="G100" s="7"/>
      <c r="H100" s="2"/>
    </row>
    <row r="101" spans="1:8">
      <c r="A101" s="16">
        <v>44742</v>
      </c>
      <c r="B101" s="2" t="s">
        <v>128</v>
      </c>
      <c r="C101" s="7">
        <v>42210</v>
      </c>
      <c r="D101" s="18"/>
      <c r="E101" s="46">
        <f t="shared" si="1"/>
        <v>256149.76000000149</v>
      </c>
      <c r="F101" s="2"/>
      <c r="G101" s="7"/>
      <c r="H101" s="2"/>
    </row>
    <row r="102" spans="1:8">
      <c r="A102" s="16">
        <v>44746</v>
      </c>
      <c r="B102" s="2" t="s">
        <v>129</v>
      </c>
      <c r="C102" s="7">
        <v>1180348.53</v>
      </c>
      <c r="D102" s="18"/>
      <c r="E102" s="46">
        <f t="shared" si="1"/>
        <v>1436498.2900000014</v>
      </c>
      <c r="F102" s="2"/>
      <c r="G102" s="7"/>
      <c r="H102" s="2"/>
    </row>
    <row r="103" spans="1:8">
      <c r="A103" s="16">
        <v>44748</v>
      </c>
      <c r="B103" s="2" t="s">
        <v>130</v>
      </c>
      <c r="C103" s="7">
        <v>15948</v>
      </c>
      <c r="D103" s="18"/>
      <c r="E103" s="46">
        <f t="shared" si="1"/>
        <v>1452446.2900000014</v>
      </c>
      <c r="F103" s="2"/>
      <c r="G103" s="7"/>
      <c r="H103" s="2"/>
    </row>
    <row r="104" spans="1:8">
      <c r="A104" s="16">
        <v>44755</v>
      </c>
      <c r="B104" s="2" t="s">
        <v>135</v>
      </c>
      <c r="C104" s="7">
        <v>191.6</v>
      </c>
      <c r="D104" s="18"/>
      <c r="E104" s="46">
        <f t="shared" si="1"/>
        <v>1452637.8900000015</v>
      </c>
      <c r="F104" s="2"/>
      <c r="G104" s="7"/>
      <c r="H104" s="2"/>
    </row>
    <row r="105" spans="1:8">
      <c r="A105" s="16">
        <v>44755</v>
      </c>
      <c r="B105" s="2" t="s">
        <v>135</v>
      </c>
      <c r="C105" s="7">
        <v>215.55</v>
      </c>
      <c r="D105" s="18"/>
      <c r="E105" s="46">
        <f t="shared" si="1"/>
        <v>1452853.4400000016</v>
      </c>
      <c r="F105" s="19"/>
      <c r="G105" s="7"/>
      <c r="H105" s="2"/>
    </row>
    <row r="106" spans="1:8">
      <c r="A106" s="16">
        <v>44755</v>
      </c>
      <c r="B106" s="2" t="s">
        <v>135</v>
      </c>
      <c r="C106" s="7">
        <v>7.53</v>
      </c>
      <c r="D106" s="18"/>
      <c r="E106" s="46">
        <f t="shared" si="1"/>
        <v>1452860.9700000016</v>
      </c>
      <c r="F106" s="2"/>
      <c r="G106" s="7"/>
      <c r="H106" s="2"/>
    </row>
    <row r="107" spans="1:8">
      <c r="A107" s="16">
        <v>44757</v>
      </c>
      <c r="B107" s="2" t="s">
        <v>20</v>
      </c>
      <c r="C107" s="7">
        <v>4000000</v>
      </c>
      <c r="D107" s="18"/>
      <c r="E107" s="46">
        <f t="shared" si="1"/>
        <v>5452860.9700000016</v>
      </c>
      <c r="F107" s="2"/>
      <c r="G107" s="7"/>
      <c r="H107" s="2"/>
    </row>
    <row r="108" spans="1:8">
      <c r="A108" s="16">
        <v>44757</v>
      </c>
      <c r="B108" s="2" t="s">
        <v>136</v>
      </c>
      <c r="C108" s="7"/>
      <c r="D108" s="18">
        <v>5232778.63</v>
      </c>
      <c r="E108" s="46">
        <f t="shared" si="1"/>
        <v>220082.34000000171</v>
      </c>
      <c r="F108" s="2"/>
      <c r="G108" s="7"/>
      <c r="H108" s="2"/>
    </row>
    <row r="109" spans="1:8">
      <c r="A109" s="16">
        <v>44757</v>
      </c>
      <c r="B109" s="2" t="s">
        <v>137</v>
      </c>
      <c r="C109" s="7"/>
      <c r="D109" s="18">
        <v>642.45000000000005</v>
      </c>
      <c r="E109" s="46">
        <f t="shared" si="1"/>
        <v>219439.8900000017</v>
      </c>
      <c r="F109" s="2"/>
      <c r="G109" s="7"/>
      <c r="H109" s="2"/>
    </row>
    <row r="110" spans="1:8">
      <c r="A110" s="16">
        <v>44760</v>
      </c>
      <c r="B110" s="2" t="s">
        <v>138</v>
      </c>
      <c r="C110" s="7">
        <v>10970.6</v>
      </c>
      <c r="D110" s="18"/>
      <c r="E110" s="46">
        <f t="shared" si="1"/>
        <v>230410.49000000171</v>
      </c>
      <c r="F110" s="2"/>
      <c r="G110" s="7"/>
      <c r="H110" s="2"/>
    </row>
    <row r="111" spans="1:8">
      <c r="A111" s="16">
        <v>44763</v>
      </c>
      <c r="B111" s="2" t="s">
        <v>140</v>
      </c>
      <c r="C111" s="7">
        <v>24090</v>
      </c>
      <c r="D111" s="18"/>
      <c r="E111" s="46">
        <f>E110+C111-D111</f>
        <v>254500.49000000171</v>
      </c>
      <c r="F111" s="2"/>
      <c r="G111" s="7"/>
      <c r="H111" s="2"/>
    </row>
    <row r="112" spans="1:8">
      <c r="A112" s="16">
        <v>44769</v>
      </c>
      <c r="B112" s="2" t="s">
        <v>142</v>
      </c>
      <c r="C112" s="7"/>
      <c r="D112" s="18">
        <v>16133.33</v>
      </c>
      <c r="E112" s="46">
        <f t="shared" si="1"/>
        <v>238367.16000000172</v>
      </c>
      <c r="F112" s="2"/>
      <c r="G112" s="7"/>
      <c r="H112" s="2"/>
    </row>
    <row r="113" spans="1:8">
      <c r="A113" s="16">
        <v>44771</v>
      </c>
      <c r="B113" s="2" t="s">
        <v>145</v>
      </c>
      <c r="C113" s="7">
        <v>7000000</v>
      </c>
      <c r="D113" s="18"/>
      <c r="E113" s="46">
        <f t="shared" si="1"/>
        <v>7238367.160000002</v>
      </c>
      <c r="F113" s="2"/>
      <c r="G113" s="7"/>
      <c r="H113" s="2"/>
    </row>
    <row r="114" spans="1:8">
      <c r="A114" s="16">
        <v>44771</v>
      </c>
      <c r="B114" s="2" t="s">
        <v>143</v>
      </c>
      <c r="C114" s="7"/>
      <c r="D114" s="18">
        <v>74267.850000000006</v>
      </c>
      <c r="E114" s="46">
        <f t="shared" si="1"/>
        <v>7164099.3100000024</v>
      </c>
      <c r="F114" s="2"/>
      <c r="G114" s="7"/>
      <c r="H114" s="2"/>
    </row>
    <row r="115" spans="1:8">
      <c r="A115" s="16">
        <v>44771</v>
      </c>
      <c r="B115" s="2" t="s">
        <v>144</v>
      </c>
      <c r="C115" s="7"/>
      <c r="D115" s="18">
        <v>125423.91</v>
      </c>
      <c r="E115" s="46">
        <f t="shared" si="1"/>
        <v>7038675.4000000022</v>
      </c>
      <c r="F115" s="2"/>
      <c r="G115" s="7"/>
      <c r="H115" s="2"/>
    </row>
    <row r="116" spans="1:8">
      <c r="A116" s="16">
        <v>44771</v>
      </c>
      <c r="B116" s="2" t="s">
        <v>35</v>
      </c>
      <c r="C116" s="7"/>
      <c r="D116" s="18">
        <v>7000000</v>
      </c>
      <c r="E116" s="46">
        <f t="shared" si="1"/>
        <v>38675.400000002235</v>
      </c>
      <c r="F116" s="2"/>
      <c r="G116" s="7"/>
      <c r="H116" s="2"/>
    </row>
    <row r="117" spans="1:8">
      <c r="A117" s="16">
        <v>44771</v>
      </c>
      <c r="B117" s="2" t="s">
        <v>147</v>
      </c>
      <c r="C117" s="7">
        <v>34179.599999999999</v>
      </c>
      <c r="D117" s="18"/>
      <c r="E117" s="46">
        <f t="shared" si="1"/>
        <v>72855.000000002241</v>
      </c>
      <c r="F117" s="2"/>
      <c r="G117" s="7"/>
      <c r="H117" s="2"/>
    </row>
    <row r="118" spans="1:8">
      <c r="A118" s="16">
        <v>44771</v>
      </c>
      <c r="B118" s="2" t="s">
        <v>146</v>
      </c>
      <c r="C118" s="7">
        <v>74516.990000000005</v>
      </c>
      <c r="D118" s="18"/>
      <c r="E118" s="46">
        <f t="shared" si="1"/>
        <v>147371.99000000226</v>
      </c>
      <c r="F118" s="2"/>
      <c r="G118" s="7"/>
      <c r="H118" s="2"/>
    </row>
    <row r="119" spans="1:8">
      <c r="A119" s="16">
        <v>44774</v>
      </c>
      <c r="B119" s="2" t="s">
        <v>148</v>
      </c>
      <c r="C119" s="7">
        <v>74134.25</v>
      </c>
      <c r="D119" s="18"/>
      <c r="E119" s="46">
        <f t="shared" si="1"/>
        <v>221506.24000000226</v>
      </c>
      <c r="F119" s="2"/>
      <c r="G119" s="7"/>
      <c r="H119" s="2"/>
    </row>
    <row r="120" spans="1:8">
      <c r="A120" s="16">
        <v>44782</v>
      </c>
      <c r="B120" s="2" t="s">
        <v>149</v>
      </c>
      <c r="C120" s="7">
        <v>41585</v>
      </c>
      <c r="D120" s="18"/>
      <c r="E120" s="46">
        <f t="shared" si="1"/>
        <v>263091.24000000226</v>
      </c>
      <c r="F120" s="2"/>
      <c r="G120" s="7"/>
      <c r="H120" s="2"/>
    </row>
    <row r="121" spans="1:8">
      <c r="A121" s="16">
        <v>44790</v>
      </c>
      <c r="B121" s="2" t="s">
        <v>20</v>
      </c>
      <c r="C121" s="7">
        <v>3000000</v>
      </c>
      <c r="D121" s="18"/>
      <c r="E121" s="46">
        <f t="shared" si="1"/>
        <v>3263091.2400000021</v>
      </c>
      <c r="F121" s="2"/>
      <c r="G121" s="7"/>
      <c r="H121" s="2"/>
    </row>
    <row r="122" spans="1:8">
      <c r="A122" s="16">
        <v>44791</v>
      </c>
      <c r="B122" s="2" t="s">
        <v>150</v>
      </c>
      <c r="C122" s="7"/>
      <c r="D122" s="18">
        <v>3148406.08</v>
      </c>
      <c r="E122" s="46">
        <f t="shared" si="1"/>
        <v>114685.16000000201</v>
      </c>
      <c r="F122" s="2"/>
      <c r="G122" s="7"/>
      <c r="H122" s="2"/>
    </row>
    <row r="123" spans="1:8" s="45" customFormat="1">
      <c r="A123" s="16">
        <v>44791</v>
      </c>
      <c r="B123" s="2" t="s">
        <v>151</v>
      </c>
      <c r="C123" s="46"/>
      <c r="D123" s="18">
        <v>144</v>
      </c>
      <c r="E123" s="46">
        <f t="shared" si="1"/>
        <v>114541.16000000201</v>
      </c>
      <c r="G123" s="46"/>
    </row>
    <row r="124" spans="1:8" s="45" customFormat="1">
      <c r="A124" s="16">
        <v>44791</v>
      </c>
      <c r="B124" s="2" t="s">
        <v>152</v>
      </c>
      <c r="C124" s="46"/>
      <c r="D124" s="18">
        <v>305.36</v>
      </c>
      <c r="E124" s="46">
        <f t="shared" si="1"/>
        <v>114235.80000000201</v>
      </c>
      <c r="G124" s="46"/>
    </row>
    <row r="125" spans="1:8" s="45" customFormat="1">
      <c r="A125" s="16">
        <v>44797</v>
      </c>
      <c r="B125" s="45" t="s">
        <v>98</v>
      </c>
      <c r="C125" s="46"/>
      <c r="D125" s="18">
        <v>1210</v>
      </c>
      <c r="E125" s="46">
        <f t="shared" si="1"/>
        <v>113025.80000000201</v>
      </c>
      <c r="G125" s="46"/>
    </row>
    <row r="126" spans="1:8" s="45" customFormat="1">
      <c r="A126" s="16">
        <v>44797</v>
      </c>
      <c r="B126" s="45" t="s">
        <v>98</v>
      </c>
      <c r="C126" s="46"/>
      <c r="D126" s="18">
        <v>6688.09</v>
      </c>
      <c r="E126" s="46">
        <f t="shared" si="1"/>
        <v>106337.71000000201</v>
      </c>
      <c r="G126" s="46"/>
    </row>
    <row r="127" spans="1:8">
      <c r="A127" s="16">
        <v>44798</v>
      </c>
      <c r="B127" s="2" t="s">
        <v>153</v>
      </c>
      <c r="C127" s="7">
        <v>10614</v>
      </c>
      <c r="D127" s="18"/>
      <c r="E127" s="46">
        <f t="shared" si="1"/>
        <v>116951.71000000201</v>
      </c>
      <c r="F127" s="19"/>
      <c r="G127" s="7"/>
      <c r="H127" s="2"/>
    </row>
    <row r="128" spans="1:8">
      <c r="A128" s="16">
        <v>44799</v>
      </c>
      <c r="B128" s="2" t="s">
        <v>83</v>
      </c>
      <c r="C128" s="7">
        <v>11518.4</v>
      </c>
      <c r="D128" s="18"/>
      <c r="E128" s="46">
        <f t="shared" si="1"/>
        <v>128470.11000000201</v>
      </c>
      <c r="F128" s="2"/>
      <c r="G128" s="7"/>
      <c r="H128" s="2"/>
    </row>
    <row r="129" spans="1:8">
      <c r="A129" s="16">
        <v>44804</v>
      </c>
      <c r="B129" s="2" t="s">
        <v>156</v>
      </c>
      <c r="C129" s="7">
        <v>1000000</v>
      </c>
      <c r="D129" s="18"/>
      <c r="E129" s="46">
        <f t="shared" si="1"/>
        <v>1128470.110000002</v>
      </c>
      <c r="F129" s="2"/>
      <c r="G129" s="7"/>
      <c r="H129" s="2"/>
    </row>
    <row r="130" spans="1:8">
      <c r="A130" s="16">
        <v>44804</v>
      </c>
      <c r="B130" s="2" t="s">
        <v>156</v>
      </c>
      <c r="C130" s="7">
        <v>1000000</v>
      </c>
      <c r="D130" s="18"/>
      <c r="E130" s="46">
        <f t="shared" si="1"/>
        <v>2128470.1100000022</v>
      </c>
      <c r="F130" s="2"/>
      <c r="G130" s="7"/>
      <c r="H130" s="2"/>
    </row>
    <row r="131" spans="1:8">
      <c r="A131" s="16">
        <v>44804</v>
      </c>
      <c r="B131" s="2" t="s">
        <v>156</v>
      </c>
      <c r="C131" s="7">
        <v>1000000</v>
      </c>
      <c r="D131" s="18"/>
      <c r="E131" s="46">
        <f t="shared" si="1"/>
        <v>3128470.1100000022</v>
      </c>
      <c r="F131" s="2"/>
      <c r="G131" s="7"/>
      <c r="H131" s="2"/>
    </row>
    <row r="132" spans="1:8">
      <c r="A132" s="16">
        <v>44804</v>
      </c>
      <c r="B132" s="2" t="s">
        <v>156</v>
      </c>
      <c r="C132" s="7">
        <v>1000000</v>
      </c>
      <c r="D132" s="18"/>
      <c r="E132" s="46">
        <f t="shared" si="1"/>
        <v>4128470.1100000022</v>
      </c>
      <c r="F132" s="2"/>
      <c r="G132" s="7"/>
      <c r="H132" s="2"/>
    </row>
    <row r="133" spans="1:8">
      <c r="A133" s="16">
        <v>44804</v>
      </c>
      <c r="B133" s="2" t="s">
        <v>156</v>
      </c>
      <c r="C133" s="7">
        <v>1000000</v>
      </c>
      <c r="D133" s="18"/>
      <c r="E133" s="46">
        <f t="shared" si="1"/>
        <v>5128470.1100000022</v>
      </c>
      <c r="F133" s="2"/>
      <c r="G133" s="7"/>
      <c r="H133" s="2"/>
    </row>
    <row r="134" spans="1:8">
      <c r="A134" s="16">
        <v>44804</v>
      </c>
      <c r="B134" s="2" t="s">
        <v>157</v>
      </c>
      <c r="C134" s="7">
        <v>1000000</v>
      </c>
      <c r="D134" s="18"/>
      <c r="E134" s="46">
        <f t="shared" si="1"/>
        <v>6128470.1100000022</v>
      </c>
      <c r="F134" s="2"/>
      <c r="G134" s="7"/>
      <c r="H134" s="2"/>
    </row>
    <row r="135" spans="1:8">
      <c r="A135" s="16">
        <v>44804</v>
      </c>
      <c r="B135" s="2" t="s">
        <v>154</v>
      </c>
      <c r="C135" s="7"/>
      <c r="D135" s="18">
        <v>74234.33</v>
      </c>
      <c r="E135" s="46">
        <f t="shared" si="1"/>
        <v>6054235.7800000021</v>
      </c>
      <c r="F135" s="2"/>
      <c r="G135" s="7"/>
      <c r="H135" s="2"/>
    </row>
    <row r="136" spans="1:8">
      <c r="A136" s="16">
        <v>44804</v>
      </c>
      <c r="B136" s="2" t="s">
        <v>155</v>
      </c>
      <c r="C136" s="7"/>
      <c r="D136" s="18">
        <v>125386.82</v>
      </c>
      <c r="E136" s="46">
        <f t="shared" ref="E136:E196" si="2">E135+C136-D136</f>
        <v>5928848.9600000018</v>
      </c>
      <c r="F136" s="2"/>
      <c r="G136" s="7"/>
      <c r="H136" s="2"/>
    </row>
    <row r="137" spans="1:8">
      <c r="A137" s="16">
        <v>44804</v>
      </c>
      <c r="B137" s="2" t="s">
        <v>158</v>
      </c>
      <c r="C137" s="7">
        <v>36217.410000000003</v>
      </c>
      <c r="D137" s="18"/>
      <c r="E137" s="46">
        <f t="shared" si="2"/>
        <v>5965066.370000002</v>
      </c>
      <c r="F137" s="2"/>
      <c r="G137" s="7"/>
      <c r="H137" s="2"/>
    </row>
    <row r="138" spans="1:8">
      <c r="A138" s="16">
        <v>44804</v>
      </c>
      <c r="B138" s="2" t="s">
        <v>146</v>
      </c>
      <c r="C138" s="7">
        <v>6560</v>
      </c>
      <c r="E138" s="46">
        <f t="shared" si="2"/>
        <v>5971626.370000002</v>
      </c>
      <c r="F138" s="2"/>
      <c r="G138" s="7"/>
      <c r="H138" s="2"/>
    </row>
    <row r="139" spans="1:8">
      <c r="A139" s="16">
        <v>44811</v>
      </c>
      <c r="B139" s="2" t="s">
        <v>160</v>
      </c>
      <c r="C139" s="7"/>
      <c r="D139" s="7">
        <v>3137527.4</v>
      </c>
      <c r="E139" s="46">
        <f t="shared" si="2"/>
        <v>2834098.9700000021</v>
      </c>
      <c r="F139" s="2"/>
      <c r="G139" s="7"/>
      <c r="H139" s="2"/>
    </row>
    <row r="140" spans="1:8">
      <c r="A140" s="16">
        <v>44811</v>
      </c>
      <c r="B140" s="2" t="s">
        <v>159</v>
      </c>
      <c r="C140" s="7"/>
      <c r="D140" s="18">
        <v>818.85</v>
      </c>
      <c r="E140" s="46">
        <f t="shared" si="2"/>
        <v>2833280.120000002</v>
      </c>
      <c r="F140" s="2"/>
      <c r="G140" s="7"/>
      <c r="H140" s="2"/>
    </row>
    <row r="141" spans="1:8">
      <c r="A141" s="16">
        <v>44819</v>
      </c>
      <c r="B141" s="2" t="s">
        <v>162</v>
      </c>
      <c r="C141" s="7"/>
      <c r="D141" s="18">
        <v>187284</v>
      </c>
      <c r="E141" s="46">
        <f t="shared" si="2"/>
        <v>2645996.120000002</v>
      </c>
      <c r="F141" s="2"/>
      <c r="G141" s="7"/>
      <c r="H141" s="2"/>
    </row>
    <row r="142" spans="1:8">
      <c r="A142" s="16">
        <v>44820</v>
      </c>
      <c r="B142" s="2" t="s">
        <v>163</v>
      </c>
      <c r="C142" s="7">
        <v>29000</v>
      </c>
      <c r="D142" s="18"/>
      <c r="E142" s="46">
        <f t="shared" si="2"/>
        <v>2674996.120000002</v>
      </c>
      <c r="F142" s="2"/>
      <c r="G142" s="7"/>
      <c r="H142" s="2"/>
    </row>
    <row r="143" spans="1:8">
      <c r="A143" s="16">
        <v>44831</v>
      </c>
      <c r="B143" s="2" t="s">
        <v>164</v>
      </c>
      <c r="C143" s="7">
        <v>9616</v>
      </c>
      <c r="D143" s="18"/>
      <c r="E143" s="46">
        <f t="shared" si="2"/>
        <v>2684612.120000002</v>
      </c>
      <c r="F143" s="2"/>
      <c r="G143" s="7"/>
      <c r="H143" s="2"/>
    </row>
    <row r="144" spans="1:8" s="45" customFormat="1">
      <c r="A144" s="16">
        <v>44834</v>
      </c>
      <c r="B144" s="45" t="s">
        <v>147</v>
      </c>
      <c r="C144" s="46">
        <v>5088.34</v>
      </c>
      <c r="D144" s="18"/>
      <c r="E144" s="46">
        <f t="shared" si="2"/>
        <v>2689700.4600000018</v>
      </c>
      <c r="G144" s="46"/>
    </row>
    <row r="145" spans="1:8" s="45" customFormat="1">
      <c r="A145" s="16">
        <v>44834</v>
      </c>
      <c r="B145" s="45" t="s">
        <v>165</v>
      </c>
      <c r="C145" s="46">
        <v>166688.03</v>
      </c>
      <c r="D145" s="46"/>
      <c r="E145" s="46">
        <f t="shared" si="2"/>
        <v>2856388.4900000016</v>
      </c>
      <c r="G145" s="46"/>
    </row>
    <row r="146" spans="1:8" s="45" customFormat="1">
      <c r="A146" s="16">
        <v>44837</v>
      </c>
      <c r="B146" s="2" t="s">
        <v>167</v>
      </c>
      <c r="C146" s="46"/>
      <c r="D146" s="46">
        <v>128599.96</v>
      </c>
      <c r="E146" s="46">
        <f t="shared" si="2"/>
        <v>2727788.5300000017</v>
      </c>
      <c r="G146" s="46"/>
    </row>
    <row r="147" spans="1:8" s="45" customFormat="1">
      <c r="A147" s="16">
        <v>44837</v>
      </c>
      <c r="B147" s="2" t="s">
        <v>168</v>
      </c>
      <c r="C147" s="46"/>
      <c r="D147" s="46">
        <v>75602.39</v>
      </c>
      <c r="E147" s="46">
        <f t="shared" si="2"/>
        <v>2652186.1400000015</v>
      </c>
      <c r="G147" s="46"/>
    </row>
    <row r="148" spans="1:8">
      <c r="A148" s="16">
        <v>44840</v>
      </c>
      <c r="B148" s="2" t="s">
        <v>169</v>
      </c>
      <c r="C148" s="7">
        <v>375000</v>
      </c>
      <c r="E148" s="46">
        <f t="shared" si="2"/>
        <v>3027186.1400000015</v>
      </c>
      <c r="F148" s="2"/>
      <c r="G148" s="7"/>
      <c r="H148" s="2"/>
    </row>
    <row r="149" spans="1:8">
      <c r="A149" s="16">
        <v>44847</v>
      </c>
      <c r="B149" s="2" t="s">
        <v>170</v>
      </c>
      <c r="C149" s="7">
        <v>4562.3999999999996</v>
      </c>
      <c r="D149" s="18"/>
      <c r="E149" s="46">
        <f t="shared" si="2"/>
        <v>3031748.5400000014</v>
      </c>
      <c r="F149" s="2"/>
      <c r="G149" s="7"/>
      <c r="H149" s="2"/>
    </row>
    <row r="150" spans="1:8">
      <c r="A150" s="16">
        <v>44853</v>
      </c>
      <c r="B150" s="2" t="s">
        <v>20</v>
      </c>
      <c r="C150" s="7">
        <v>100000</v>
      </c>
      <c r="D150" s="18"/>
      <c r="E150" s="46">
        <f t="shared" si="2"/>
        <v>3131748.5400000014</v>
      </c>
      <c r="F150" s="2"/>
      <c r="G150" s="7"/>
      <c r="H150" s="2"/>
    </row>
    <row r="151" spans="1:8">
      <c r="A151" s="16">
        <v>44853</v>
      </c>
      <c r="B151" s="2" t="s">
        <v>171</v>
      </c>
      <c r="C151" s="7"/>
      <c r="D151" s="18">
        <v>3086850.7</v>
      </c>
      <c r="E151" s="46">
        <f t="shared" si="2"/>
        <v>44897.840000001248</v>
      </c>
      <c r="F151" s="2"/>
      <c r="G151" s="7"/>
      <c r="H151" s="2"/>
    </row>
    <row r="152" spans="1:8">
      <c r="A152" s="16">
        <v>44853</v>
      </c>
      <c r="B152" s="2" t="s">
        <v>172</v>
      </c>
      <c r="C152" s="7"/>
      <c r="D152" s="18">
        <v>683.82</v>
      </c>
      <c r="E152" s="46">
        <f t="shared" si="2"/>
        <v>44214.020000001248</v>
      </c>
      <c r="F152" s="2"/>
      <c r="G152" s="7"/>
      <c r="H152" s="2"/>
    </row>
    <row r="153" spans="1:8">
      <c r="A153" s="16">
        <v>44853</v>
      </c>
      <c r="B153" s="2" t="s">
        <v>173</v>
      </c>
      <c r="C153" s="7"/>
      <c r="D153" s="18">
        <v>90.55</v>
      </c>
      <c r="E153" s="46">
        <f t="shared" si="2"/>
        <v>44123.470000001245</v>
      </c>
      <c r="F153" s="2"/>
      <c r="G153" s="7"/>
      <c r="H153" s="2"/>
    </row>
    <row r="154" spans="1:8">
      <c r="A154" s="16">
        <v>44854</v>
      </c>
      <c r="B154" s="2" t="s">
        <v>175</v>
      </c>
      <c r="C154" s="7">
        <v>176.58</v>
      </c>
      <c r="D154" s="18"/>
      <c r="E154" s="46">
        <f t="shared" si="2"/>
        <v>44300.050000001247</v>
      </c>
      <c r="F154" s="2"/>
      <c r="G154" s="7"/>
      <c r="H154" s="2"/>
    </row>
    <row r="155" spans="1:8">
      <c r="A155" s="16">
        <v>44858</v>
      </c>
      <c r="B155" s="2" t="s">
        <v>174</v>
      </c>
      <c r="C155" s="7">
        <v>232593.75</v>
      </c>
      <c r="D155" s="18"/>
      <c r="E155" s="46">
        <f t="shared" si="2"/>
        <v>276893.80000000127</v>
      </c>
      <c r="F155" s="2"/>
      <c r="G155" s="7"/>
      <c r="H155" s="2"/>
    </row>
    <row r="156" spans="1:8">
      <c r="A156" s="16">
        <v>44861</v>
      </c>
      <c r="B156" s="2" t="s">
        <v>176</v>
      </c>
      <c r="C156" s="7"/>
      <c r="D156" s="18">
        <v>3.07</v>
      </c>
      <c r="E156" s="46">
        <f t="shared" si="2"/>
        <v>276890.73000000126</v>
      </c>
      <c r="F156" s="2"/>
      <c r="G156" s="7"/>
      <c r="H156" s="2"/>
    </row>
    <row r="157" spans="1:8">
      <c r="A157" s="16">
        <v>44865</v>
      </c>
      <c r="B157" s="2" t="s">
        <v>177</v>
      </c>
      <c r="C157" s="7">
        <v>29773.43</v>
      </c>
      <c r="D157" s="18"/>
      <c r="E157" s="46">
        <f t="shared" si="2"/>
        <v>306664.16000000125</v>
      </c>
      <c r="F157" s="2"/>
      <c r="G157" s="7"/>
      <c r="H157" s="2"/>
    </row>
    <row r="158" spans="1:8">
      <c r="A158" s="16">
        <v>44865</v>
      </c>
      <c r="B158" s="2" t="s">
        <v>147</v>
      </c>
      <c r="C158" s="7">
        <v>6300</v>
      </c>
      <c r="D158" s="18"/>
      <c r="E158" s="46">
        <f t="shared" si="2"/>
        <v>312964.16000000125</v>
      </c>
      <c r="F158" s="2"/>
      <c r="G158" s="7"/>
      <c r="H158" s="2"/>
    </row>
    <row r="159" spans="1:8">
      <c r="A159" s="16">
        <v>44868</v>
      </c>
      <c r="B159" s="2" t="s">
        <v>178</v>
      </c>
      <c r="C159" s="7"/>
      <c r="D159" s="47">
        <v>122074.79</v>
      </c>
      <c r="E159" s="46">
        <f t="shared" si="2"/>
        <v>190889.37000000128</v>
      </c>
      <c r="F159" s="2"/>
      <c r="G159" s="7"/>
      <c r="H159" s="2"/>
    </row>
    <row r="160" spans="1:8">
      <c r="A160" s="16">
        <v>44868</v>
      </c>
      <c r="B160" s="2" t="s">
        <v>179</v>
      </c>
      <c r="C160" s="7"/>
      <c r="D160" s="47">
        <v>72886.91</v>
      </c>
      <c r="E160" s="46">
        <f t="shared" si="2"/>
        <v>118002.46000000127</v>
      </c>
      <c r="F160" s="2"/>
      <c r="G160" s="7"/>
      <c r="H160" s="2"/>
    </row>
    <row r="161" spans="1:8">
      <c r="A161" s="16">
        <v>44875</v>
      </c>
      <c r="B161" s="2" t="s">
        <v>20</v>
      </c>
      <c r="C161" s="7">
        <v>3200000</v>
      </c>
      <c r="D161" s="18"/>
      <c r="E161" s="46">
        <f t="shared" si="2"/>
        <v>3318002.4600000014</v>
      </c>
      <c r="F161" s="2"/>
      <c r="G161" s="7"/>
      <c r="H161" s="2"/>
    </row>
    <row r="162" spans="1:8">
      <c r="A162" s="16">
        <v>44875</v>
      </c>
      <c r="B162" s="2" t="s">
        <v>181</v>
      </c>
      <c r="C162" s="7"/>
      <c r="D162" s="18">
        <v>3224470.84</v>
      </c>
      <c r="E162" s="46">
        <f t="shared" si="2"/>
        <v>93531.620000001509</v>
      </c>
      <c r="F162" s="2"/>
      <c r="G162" s="7"/>
      <c r="H162" s="2"/>
    </row>
    <row r="163" spans="1:8">
      <c r="A163" s="16">
        <v>44875</v>
      </c>
      <c r="B163" s="2" t="s">
        <v>182</v>
      </c>
      <c r="C163" s="7"/>
      <c r="D163" s="18">
        <v>1650.32</v>
      </c>
      <c r="E163" s="46">
        <f t="shared" si="2"/>
        <v>91881.300000001502</v>
      </c>
      <c r="F163" s="2"/>
      <c r="G163" s="7"/>
      <c r="H163" s="2"/>
    </row>
    <row r="164" spans="1:8">
      <c r="A164" s="16">
        <v>44875</v>
      </c>
      <c r="B164" s="2" t="s">
        <v>183</v>
      </c>
      <c r="C164" s="7"/>
      <c r="D164" s="18">
        <v>228</v>
      </c>
      <c r="E164" s="46">
        <f t="shared" si="2"/>
        <v>91653.300000001502</v>
      </c>
      <c r="F164" s="2"/>
      <c r="G164" s="7"/>
      <c r="H164" s="2"/>
    </row>
    <row r="165" spans="1:8">
      <c r="A165" s="16">
        <v>44876</v>
      </c>
      <c r="B165" s="2" t="s">
        <v>184</v>
      </c>
      <c r="C165" s="7">
        <v>219</v>
      </c>
      <c r="D165" s="18"/>
      <c r="E165" s="46">
        <f t="shared" si="2"/>
        <v>91872.300000001502</v>
      </c>
      <c r="F165" s="2"/>
      <c r="G165" s="7"/>
      <c r="H165" s="2"/>
    </row>
    <row r="166" spans="1:8">
      <c r="A166" s="16">
        <v>44879</v>
      </c>
      <c r="B166" s="2" t="s">
        <v>187</v>
      </c>
      <c r="C166" s="7">
        <v>4000000</v>
      </c>
      <c r="D166" s="18"/>
      <c r="E166" s="46">
        <f t="shared" si="2"/>
        <v>4091872.3000000017</v>
      </c>
      <c r="F166" s="2"/>
      <c r="G166" s="7"/>
      <c r="H166" s="2"/>
    </row>
    <row r="167" spans="1:8">
      <c r="A167" s="16">
        <v>44880</v>
      </c>
      <c r="B167" s="2" t="s">
        <v>185</v>
      </c>
      <c r="C167" s="7">
        <v>242</v>
      </c>
      <c r="D167" s="18"/>
      <c r="E167" s="46">
        <f t="shared" si="2"/>
        <v>4092114.3000000017</v>
      </c>
      <c r="F167" s="2"/>
      <c r="G167" s="7"/>
      <c r="H167" s="2"/>
    </row>
    <row r="168" spans="1:8">
      <c r="A168" s="16">
        <v>44881</v>
      </c>
      <c r="B168" s="2" t="s">
        <v>186</v>
      </c>
      <c r="C168" s="7">
        <v>1770517.41</v>
      </c>
      <c r="D168" s="18"/>
      <c r="E168" s="46">
        <f t="shared" si="2"/>
        <v>5862631.7100000018</v>
      </c>
      <c r="F168" s="2"/>
      <c r="G168" s="7"/>
      <c r="H168" s="2"/>
    </row>
    <row r="169" spans="1:8">
      <c r="A169" s="16">
        <v>44883</v>
      </c>
      <c r="B169" s="2" t="s">
        <v>65</v>
      </c>
      <c r="C169" s="7"/>
      <c r="D169" s="18">
        <v>5548.26</v>
      </c>
      <c r="E169" s="46">
        <f t="shared" si="2"/>
        <v>5857083.450000002</v>
      </c>
      <c r="F169" s="2"/>
      <c r="G169" s="7"/>
      <c r="H169" s="2"/>
    </row>
    <row r="170" spans="1:8">
      <c r="A170" s="16">
        <v>44883</v>
      </c>
      <c r="B170" s="2" t="s">
        <v>191</v>
      </c>
      <c r="C170" s="7">
        <v>3500000</v>
      </c>
      <c r="D170" s="18"/>
      <c r="E170" s="46">
        <f t="shared" si="2"/>
        <v>9357083.450000003</v>
      </c>
      <c r="F170" s="2"/>
      <c r="G170" s="7"/>
      <c r="H170" s="2"/>
    </row>
    <row r="171" spans="1:8">
      <c r="A171" s="16">
        <v>44886</v>
      </c>
      <c r="B171" s="2" t="s">
        <v>190</v>
      </c>
      <c r="C171" s="7"/>
      <c r="D171" s="18">
        <v>16133.33</v>
      </c>
      <c r="E171" s="46">
        <f t="shared" si="2"/>
        <v>9340950.1200000029</v>
      </c>
      <c r="F171" s="2"/>
      <c r="G171" s="7"/>
      <c r="H171" s="2"/>
    </row>
    <row r="172" spans="1:8">
      <c r="A172" s="16">
        <v>44887</v>
      </c>
      <c r="B172" s="2" t="s">
        <v>193</v>
      </c>
      <c r="C172" s="7">
        <v>28535</v>
      </c>
      <c r="D172" s="18"/>
      <c r="E172" s="46">
        <f t="shared" si="2"/>
        <v>9369485.1200000029</v>
      </c>
      <c r="F172" s="2"/>
      <c r="G172" s="7"/>
      <c r="H172" s="2"/>
    </row>
    <row r="173" spans="1:8">
      <c r="A173" s="16">
        <v>44888</v>
      </c>
      <c r="B173" s="2" t="s">
        <v>194</v>
      </c>
      <c r="C173" s="7">
        <v>25634</v>
      </c>
      <c r="D173" s="18"/>
      <c r="E173" s="46">
        <f t="shared" si="2"/>
        <v>9395119.1200000029</v>
      </c>
      <c r="F173" s="2"/>
      <c r="G173" s="7"/>
      <c r="H173" s="2"/>
    </row>
    <row r="174" spans="1:8">
      <c r="A174" s="16">
        <v>44893</v>
      </c>
      <c r="B174" s="2" t="s">
        <v>195</v>
      </c>
      <c r="C174" s="7"/>
      <c r="D174" s="18">
        <v>468</v>
      </c>
      <c r="E174" s="46">
        <f t="shared" si="2"/>
        <v>9394651.1200000029</v>
      </c>
      <c r="F174" s="2"/>
      <c r="G174" s="7"/>
      <c r="H174" s="2"/>
    </row>
    <row r="175" spans="1:8">
      <c r="A175" s="16">
        <v>44893</v>
      </c>
      <c r="B175" s="2" t="s">
        <v>195</v>
      </c>
      <c r="C175" s="7"/>
      <c r="D175" s="18">
        <v>512</v>
      </c>
      <c r="E175" s="46">
        <f t="shared" si="2"/>
        <v>9394139.1200000029</v>
      </c>
      <c r="F175" s="2"/>
      <c r="G175" s="7"/>
      <c r="H175" s="2"/>
    </row>
    <row r="176" spans="1:8">
      <c r="A176" s="16">
        <v>44893</v>
      </c>
      <c r="B176" s="2" t="s">
        <v>195</v>
      </c>
      <c r="C176" s="7"/>
      <c r="D176" s="18">
        <v>1618.16</v>
      </c>
      <c r="E176" s="46">
        <f t="shared" si="2"/>
        <v>9392520.9600000028</v>
      </c>
      <c r="F176" s="2"/>
      <c r="G176" s="7"/>
      <c r="H176" s="2"/>
    </row>
    <row r="177" spans="1:9">
      <c r="A177" s="16">
        <v>44894</v>
      </c>
      <c r="B177" s="2" t="s">
        <v>192</v>
      </c>
      <c r="C177" s="7"/>
      <c r="D177" s="18">
        <v>1500000</v>
      </c>
      <c r="E177" s="46">
        <f t="shared" si="2"/>
        <v>7892520.9600000028</v>
      </c>
      <c r="F177" s="19"/>
      <c r="G177" s="7"/>
      <c r="H177" s="2"/>
    </row>
    <row r="178" spans="1:9">
      <c r="A178" s="16">
        <v>44895</v>
      </c>
      <c r="B178" s="2" t="s">
        <v>198</v>
      </c>
      <c r="C178" s="7">
        <v>940058.59</v>
      </c>
      <c r="D178" s="18"/>
      <c r="E178" s="46">
        <f t="shared" si="2"/>
        <v>8832579.5500000026</v>
      </c>
      <c r="F178" s="19"/>
      <c r="G178" s="7"/>
      <c r="H178" s="2"/>
    </row>
    <row r="179" spans="1:9">
      <c r="A179" s="16">
        <v>44895</v>
      </c>
      <c r="B179" s="2" t="s">
        <v>199</v>
      </c>
      <c r="C179" s="2">
        <v>40841.99</v>
      </c>
      <c r="D179" s="18"/>
      <c r="E179" s="46">
        <f t="shared" si="2"/>
        <v>8873421.5400000028</v>
      </c>
      <c r="F179" s="19"/>
      <c r="G179" s="7"/>
      <c r="H179" s="2"/>
    </row>
    <row r="180" spans="1:9">
      <c r="A180" s="16">
        <v>44895</v>
      </c>
      <c r="B180" s="2" t="s">
        <v>200</v>
      </c>
      <c r="C180" s="2">
        <v>5117</v>
      </c>
      <c r="D180" s="18"/>
      <c r="E180" s="46">
        <f t="shared" si="2"/>
        <v>8878538.5400000028</v>
      </c>
      <c r="F180" s="19"/>
      <c r="G180" s="7"/>
      <c r="H180" s="2"/>
    </row>
    <row r="181" spans="1:9">
      <c r="A181" s="16">
        <v>44896</v>
      </c>
      <c r="B181" s="2" t="s">
        <v>196</v>
      </c>
      <c r="C181" s="7"/>
      <c r="D181" s="18">
        <v>72516.600000000006</v>
      </c>
      <c r="E181" s="46">
        <f t="shared" si="2"/>
        <v>8806021.9400000032</v>
      </c>
      <c r="F181" s="19"/>
      <c r="G181" s="7"/>
      <c r="H181" s="2"/>
    </row>
    <row r="182" spans="1:9">
      <c r="A182" s="16">
        <v>44896</v>
      </c>
      <c r="B182" s="2" t="s">
        <v>197</v>
      </c>
      <c r="C182" s="7"/>
      <c r="D182" s="18">
        <v>120482.03</v>
      </c>
      <c r="E182" s="46">
        <f t="shared" si="2"/>
        <v>8685539.9100000039</v>
      </c>
      <c r="F182" s="2"/>
      <c r="G182" s="7"/>
      <c r="H182" s="2"/>
    </row>
    <row r="183" spans="1:9">
      <c r="A183" s="16">
        <v>44902</v>
      </c>
      <c r="B183" s="2" t="s">
        <v>202</v>
      </c>
      <c r="C183" s="7">
        <v>6627.66</v>
      </c>
      <c r="D183" s="18"/>
      <c r="E183" s="46">
        <f t="shared" si="2"/>
        <v>8692167.570000004</v>
      </c>
      <c r="F183" s="2"/>
      <c r="G183" s="7"/>
      <c r="H183" s="2"/>
    </row>
    <row r="184" spans="1:9">
      <c r="A184" s="16">
        <v>44904</v>
      </c>
      <c r="B184" s="2" t="s">
        <v>203</v>
      </c>
      <c r="C184" s="7">
        <v>12171</v>
      </c>
      <c r="D184" s="18"/>
      <c r="E184" s="46">
        <f t="shared" si="2"/>
        <v>8704338.570000004</v>
      </c>
      <c r="F184" s="2"/>
      <c r="G184" s="7"/>
      <c r="H184" s="2"/>
      <c r="I184" s="7"/>
    </row>
    <row r="185" spans="1:9">
      <c r="A185" s="16">
        <v>44904</v>
      </c>
      <c r="B185" s="2" t="s">
        <v>204</v>
      </c>
      <c r="C185" s="7"/>
      <c r="D185" s="18">
        <v>6104.42</v>
      </c>
      <c r="E185" s="46">
        <f t="shared" si="2"/>
        <v>8698234.1500000041</v>
      </c>
      <c r="F185" s="2"/>
      <c r="G185" s="7"/>
      <c r="H185" s="2"/>
    </row>
    <row r="186" spans="1:9">
      <c r="A186" s="16">
        <v>44904</v>
      </c>
      <c r="B186" s="2" t="s">
        <v>205</v>
      </c>
      <c r="C186" s="7"/>
      <c r="D186" s="18">
        <v>2655.87</v>
      </c>
      <c r="E186" s="46">
        <f t="shared" si="2"/>
        <v>8695578.2800000049</v>
      </c>
      <c r="F186" s="2"/>
      <c r="G186" s="7"/>
      <c r="H186" s="2"/>
    </row>
    <row r="187" spans="1:9">
      <c r="A187" s="16">
        <v>44904</v>
      </c>
      <c r="B187" s="2" t="s">
        <v>206</v>
      </c>
      <c r="C187" s="7"/>
      <c r="D187" s="18">
        <v>3934588.11</v>
      </c>
      <c r="E187" s="46">
        <f t="shared" si="2"/>
        <v>4760990.1700000055</v>
      </c>
      <c r="F187" s="2"/>
      <c r="G187" s="7"/>
      <c r="H187" s="2"/>
    </row>
    <row r="188" spans="1:9">
      <c r="A188" s="16">
        <v>44909</v>
      </c>
      <c r="B188" s="2" t="s">
        <v>186</v>
      </c>
      <c r="C188" s="7">
        <v>21168</v>
      </c>
      <c r="D188" s="18"/>
      <c r="E188" s="46">
        <f t="shared" si="2"/>
        <v>4782158.1700000055</v>
      </c>
      <c r="F188" s="2"/>
      <c r="G188" s="7"/>
      <c r="H188" s="2"/>
    </row>
    <row r="189" spans="1:9">
      <c r="A189" s="16">
        <v>44909</v>
      </c>
      <c r="B189" s="2" t="s">
        <v>98</v>
      </c>
      <c r="C189" s="7"/>
      <c r="D189" s="18">
        <v>2199.7800000000002</v>
      </c>
      <c r="E189" s="46">
        <f t="shared" si="2"/>
        <v>4779958.3900000053</v>
      </c>
      <c r="F189" s="2"/>
      <c r="G189" s="7"/>
      <c r="H189" s="2"/>
    </row>
    <row r="190" spans="1:9">
      <c r="A190" s="16">
        <v>44916</v>
      </c>
      <c r="B190" s="2" t="s">
        <v>192</v>
      </c>
      <c r="C190" s="7"/>
      <c r="D190" s="7">
        <v>4500000</v>
      </c>
      <c r="E190" s="46">
        <f t="shared" si="2"/>
        <v>279958.39000000525</v>
      </c>
      <c r="F190" s="2"/>
      <c r="G190" s="7"/>
      <c r="H190" s="2"/>
    </row>
    <row r="191" spans="1:9">
      <c r="A191" s="16">
        <v>44917</v>
      </c>
      <c r="B191" s="2" t="s">
        <v>208</v>
      </c>
      <c r="C191" s="7">
        <v>2950000</v>
      </c>
      <c r="D191" s="18"/>
      <c r="E191" s="46">
        <f t="shared" si="2"/>
        <v>3229958.3900000053</v>
      </c>
      <c r="F191" s="2"/>
      <c r="G191" s="7"/>
      <c r="H191" s="2"/>
    </row>
    <row r="192" spans="1:9">
      <c r="A192" s="16">
        <v>44917</v>
      </c>
      <c r="B192" s="2" t="s">
        <v>210</v>
      </c>
      <c r="C192" s="7"/>
      <c r="D192" s="18">
        <v>239120.99</v>
      </c>
      <c r="E192" s="46">
        <f t="shared" si="2"/>
        <v>2990837.400000005</v>
      </c>
      <c r="F192" s="2"/>
      <c r="G192" s="7"/>
      <c r="H192" s="2"/>
    </row>
    <row r="193" spans="1:8">
      <c r="A193" s="16">
        <v>44917</v>
      </c>
      <c r="B193" s="2" t="s">
        <v>209</v>
      </c>
      <c r="C193" s="7"/>
      <c r="D193" s="18">
        <v>143419.54999999999</v>
      </c>
      <c r="E193" s="46">
        <f t="shared" si="2"/>
        <v>2847417.8500000052</v>
      </c>
      <c r="F193" s="2"/>
      <c r="G193" s="7"/>
      <c r="H193" s="2"/>
    </row>
    <row r="194" spans="1:8">
      <c r="A194" s="16">
        <v>44922</v>
      </c>
      <c r="B194" s="2" t="s">
        <v>211</v>
      </c>
      <c r="C194" s="7">
        <v>144.31</v>
      </c>
      <c r="D194" s="18"/>
      <c r="E194" s="46">
        <f t="shared" si="2"/>
        <v>2847562.1600000053</v>
      </c>
      <c r="F194" s="2"/>
      <c r="G194" s="7"/>
      <c r="H194" s="2"/>
    </row>
    <row r="195" spans="1:8">
      <c r="A195" s="16">
        <v>44924</v>
      </c>
      <c r="B195" s="2" t="s">
        <v>186</v>
      </c>
      <c r="C195" s="7">
        <v>434695.6</v>
      </c>
      <c r="D195" s="18"/>
      <c r="E195" s="46">
        <f t="shared" si="2"/>
        <v>3282257.7600000054</v>
      </c>
      <c r="F195" s="2"/>
      <c r="G195" s="7"/>
      <c r="H195" s="2"/>
    </row>
    <row r="196" spans="1:8">
      <c r="A196" s="16">
        <v>44925</v>
      </c>
      <c r="B196" s="2" t="s">
        <v>212</v>
      </c>
      <c r="C196" s="7">
        <v>10294624.119999999</v>
      </c>
      <c r="D196" s="18"/>
      <c r="E196" s="46">
        <f t="shared" si="2"/>
        <v>13576881.880000005</v>
      </c>
      <c r="F196" s="2"/>
      <c r="G196" s="7"/>
      <c r="H196" s="2"/>
    </row>
    <row r="197" spans="1:8">
      <c r="F197" s="46"/>
    </row>
    <row r="198" spans="1:8">
      <c r="F198" s="46"/>
    </row>
    <row r="199" spans="1:8">
      <c r="F199" s="46"/>
    </row>
    <row r="200" spans="1:8">
      <c r="F200" s="46"/>
    </row>
    <row r="201" spans="1:8">
      <c r="F201" s="46"/>
    </row>
    <row r="202" spans="1:8">
      <c r="F202" s="46"/>
    </row>
    <row r="203" spans="1:8">
      <c r="F203" s="46"/>
    </row>
    <row r="204" spans="1:8">
      <c r="F204" s="46"/>
    </row>
    <row r="205" spans="1:8">
      <c r="F205" s="46"/>
    </row>
    <row r="206" spans="1:8">
      <c r="F206" s="46"/>
    </row>
    <row r="207" spans="1:8">
      <c r="F207" s="46"/>
    </row>
    <row r="208" spans="1:8">
      <c r="F208" s="46"/>
    </row>
    <row r="209" spans="4:6">
      <c r="F209" s="46"/>
    </row>
    <row r="210" spans="4:6">
      <c r="F210" s="46"/>
    </row>
    <row r="211" spans="4:6">
      <c r="F211" s="46"/>
    </row>
    <row r="212" spans="4:6">
      <c r="F212" s="46"/>
    </row>
    <row r="213" spans="4:6">
      <c r="F213" s="46"/>
    </row>
    <row r="214" spans="4:6">
      <c r="F214" s="46"/>
    </row>
    <row r="215" spans="4:6">
      <c r="D215" s="18"/>
      <c r="F215" s="46"/>
    </row>
    <row r="216" spans="4:6">
      <c r="E216" s="52"/>
      <c r="F216" s="46"/>
    </row>
    <row r="217" spans="4:6">
      <c r="E217" s="53"/>
      <c r="F217" s="46"/>
    </row>
    <row r="218" spans="4:6">
      <c r="E218" s="52"/>
      <c r="F218" s="46"/>
    </row>
    <row r="219" spans="4:6">
      <c r="F219" s="46"/>
    </row>
    <row r="220" spans="4:6">
      <c r="F220" s="46"/>
    </row>
    <row r="221" spans="4:6">
      <c r="F221" s="46"/>
    </row>
    <row r="222" spans="4:6">
      <c r="F222" s="46"/>
    </row>
    <row r="223" spans="4:6">
      <c r="F223" s="46"/>
    </row>
    <row r="224" spans="4:6">
      <c r="E224" s="7"/>
      <c r="F224" s="46"/>
    </row>
    <row r="225" spans="5:6">
      <c r="F225" s="46"/>
    </row>
    <row r="226" spans="5:6">
      <c r="F226" s="46"/>
    </row>
    <row r="227" spans="5:6">
      <c r="F227" s="46"/>
    </row>
    <row r="228" spans="5:6">
      <c r="F228" s="46"/>
    </row>
    <row r="229" spans="5:6">
      <c r="F229" s="46"/>
    </row>
    <row r="230" spans="5:6">
      <c r="F230" s="46"/>
    </row>
    <row r="231" spans="5:6">
      <c r="F231" s="46"/>
    </row>
    <row r="232" spans="5:6">
      <c r="F232" s="46"/>
    </row>
    <row r="233" spans="5:6">
      <c r="F233" s="46"/>
    </row>
    <row r="234" spans="5:6">
      <c r="F234" s="46"/>
    </row>
    <row r="235" spans="5:6">
      <c r="F235" s="46"/>
    </row>
    <row r="236" spans="5:6">
      <c r="F236" s="46"/>
    </row>
    <row r="237" spans="5:6">
      <c r="F237" s="46"/>
    </row>
    <row r="238" spans="5:6">
      <c r="F238" s="46"/>
    </row>
    <row r="239" spans="5:6">
      <c r="F239" s="46"/>
    </row>
    <row r="240" spans="5:6">
      <c r="E240" s="54"/>
      <c r="F240" s="46"/>
    </row>
    <row r="241" spans="5:6">
      <c r="E241" s="48"/>
      <c r="F241" s="46"/>
    </row>
    <row r="242" spans="5:6">
      <c r="E242" s="48"/>
      <c r="F242" s="46"/>
    </row>
    <row r="243" spans="5:6">
      <c r="F243" s="46"/>
    </row>
    <row r="244" spans="5:6">
      <c r="E244" s="7"/>
      <c r="F244" s="46"/>
    </row>
    <row r="245" spans="5:6">
      <c r="F245" s="46"/>
    </row>
    <row r="246" spans="5:6">
      <c r="F246" s="46"/>
    </row>
    <row r="247" spans="5:6">
      <c r="F247" s="46"/>
    </row>
    <row r="248" spans="5:6">
      <c r="F248" s="46"/>
    </row>
    <row r="249" spans="5:6">
      <c r="F249" s="46"/>
    </row>
    <row r="250" spans="5:6">
      <c r="F250" s="46"/>
    </row>
  </sheetData>
  <autoFilter ref="A3:WVQ196"/>
  <pageMargins left="0.7" right="0.7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B25" sqref="B25"/>
    </sheetView>
  </sheetViews>
  <sheetFormatPr baseColWidth="10" defaultColWidth="9.7109375" defaultRowHeight="11.25"/>
  <cols>
    <col min="1" max="1" width="8.7109375" style="16" customWidth="1"/>
    <col min="2" max="2" width="39.85546875" style="2" customWidth="1"/>
    <col min="3" max="3" width="11.42578125" style="7" customWidth="1"/>
    <col min="4" max="4" width="13.28515625" style="18" customWidth="1"/>
    <col min="5" max="5" width="15.42578125" style="7" customWidth="1"/>
    <col min="6" max="6" width="9.7109375" style="7"/>
    <col min="7" max="256" width="9.7109375" style="2"/>
    <col min="257" max="257" width="44.42578125" style="2" customWidth="1"/>
    <col min="258" max="258" width="11.42578125" style="2" customWidth="1"/>
    <col min="259" max="259" width="13.28515625" style="2" customWidth="1"/>
    <col min="260" max="260" width="15.42578125" style="2" customWidth="1"/>
    <col min="261" max="512" width="9.7109375" style="2"/>
    <col min="513" max="513" width="44.42578125" style="2" customWidth="1"/>
    <col min="514" max="514" width="11.42578125" style="2" customWidth="1"/>
    <col min="515" max="515" width="13.28515625" style="2" customWidth="1"/>
    <col min="516" max="516" width="15.42578125" style="2" customWidth="1"/>
    <col min="517" max="768" width="9.7109375" style="2"/>
    <col min="769" max="769" width="44.42578125" style="2" customWidth="1"/>
    <col min="770" max="770" width="11.42578125" style="2" customWidth="1"/>
    <col min="771" max="771" width="13.28515625" style="2" customWidth="1"/>
    <col min="772" max="772" width="15.42578125" style="2" customWidth="1"/>
    <col min="773" max="1024" width="9.7109375" style="2"/>
    <col min="1025" max="1025" width="44.42578125" style="2" customWidth="1"/>
    <col min="1026" max="1026" width="11.42578125" style="2" customWidth="1"/>
    <col min="1027" max="1027" width="13.28515625" style="2" customWidth="1"/>
    <col min="1028" max="1028" width="15.42578125" style="2" customWidth="1"/>
    <col min="1029" max="1280" width="9.7109375" style="2"/>
    <col min="1281" max="1281" width="44.42578125" style="2" customWidth="1"/>
    <col min="1282" max="1282" width="11.42578125" style="2" customWidth="1"/>
    <col min="1283" max="1283" width="13.28515625" style="2" customWidth="1"/>
    <col min="1284" max="1284" width="15.42578125" style="2" customWidth="1"/>
    <col min="1285" max="1536" width="9.7109375" style="2"/>
    <col min="1537" max="1537" width="44.42578125" style="2" customWidth="1"/>
    <col min="1538" max="1538" width="11.42578125" style="2" customWidth="1"/>
    <col min="1539" max="1539" width="13.28515625" style="2" customWidth="1"/>
    <col min="1540" max="1540" width="15.42578125" style="2" customWidth="1"/>
    <col min="1541" max="1792" width="9.7109375" style="2"/>
    <col min="1793" max="1793" width="44.42578125" style="2" customWidth="1"/>
    <col min="1794" max="1794" width="11.42578125" style="2" customWidth="1"/>
    <col min="1795" max="1795" width="13.28515625" style="2" customWidth="1"/>
    <col min="1796" max="1796" width="15.42578125" style="2" customWidth="1"/>
    <col min="1797" max="2048" width="9.7109375" style="2"/>
    <col min="2049" max="2049" width="44.42578125" style="2" customWidth="1"/>
    <col min="2050" max="2050" width="11.42578125" style="2" customWidth="1"/>
    <col min="2051" max="2051" width="13.28515625" style="2" customWidth="1"/>
    <col min="2052" max="2052" width="15.42578125" style="2" customWidth="1"/>
    <col min="2053" max="2304" width="9.7109375" style="2"/>
    <col min="2305" max="2305" width="44.42578125" style="2" customWidth="1"/>
    <col min="2306" max="2306" width="11.42578125" style="2" customWidth="1"/>
    <col min="2307" max="2307" width="13.28515625" style="2" customWidth="1"/>
    <col min="2308" max="2308" width="15.42578125" style="2" customWidth="1"/>
    <col min="2309" max="2560" width="9.7109375" style="2"/>
    <col min="2561" max="2561" width="44.42578125" style="2" customWidth="1"/>
    <col min="2562" max="2562" width="11.42578125" style="2" customWidth="1"/>
    <col min="2563" max="2563" width="13.28515625" style="2" customWidth="1"/>
    <col min="2564" max="2564" width="15.42578125" style="2" customWidth="1"/>
    <col min="2565" max="2816" width="9.7109375" style="2"/>
    <col min="2817" max="2817" width="44.42578125" style="2" customWidth="1"/>
    <col min="2818" max="2818" width="11.42578125" style="2" customWidth="1"/>
    <col min="2819" max="2819" width="13.28515625" style="2" customWidth="1"/>
    <col min="2820" max="2820" width="15.42578125" style="2" customWidth="1"/>
    <col min="2821" max="3072" width="9.7109375" style="2"/>
    <col min="3073" max="3073" width="44.42578125" style="2" customWidth="1"/>
    <col min="3074" max="3074" width="11.42578125" style="2" customWidth="1"/>
    <col min="3075" max="3075" width="13.28515625" style="2" customWidth="1"/>
    <col min="3076" max="3076" width="15.42578125" style="2" customWidth="1"/>
    <col min="3077" max="3328" width="9.7109375" style="2"/>
    <col min="3329" max="3329" width="44.42578125" style="2" customWidth="1"/>
    <col min="3330" max="3330" width="11.42578125" style="2" customWidth="1"/>
    <col min="3331" max="3331" width="13.28515625" style="2" customWidth="1"/>
    <col min="3332" max="3332" width="15.42578125" style="2" customWidth="1"/>
    <col min="3333" max="3584" width="9.7109375" style="2"/>
    <col min="3585" max="3585" width="44.42578125" style="2" customWidth="1"/>
    <col min="3586" max="3586" width="11.42578125" style="2" customWidth="1"/>
    <col min="3587" max="3587" width="13.28515625" style="2" customWidth="1"/>
    <col min="3588" max="3588" width="15.42578125" style="2" customWidth="1"/>
    <col min="3589" max="3840" width="9.7109375" style="2"/>
    <col min="3841" max="3841" width="44.42578125" style="2" customWidth="1"/>
    <col min="3842" max="3842" width="11.42578125" style="2" customWidth="1"/>
    <col min="3843" max="3843" width="13.28515625" style="2" customWidth="1"/>
    <col min="3844" max="3844" width="15.42578125" style="2" customWidth="1"/>
    <col min="3845" max="4096" width="9.7109375" style="2"/>
    <col min="4097" max="4097" width="44.42578125" style="2" customWidth="1"/>
    <col min="4098" max="4098" width="11.42578125" style="2" customWidth="1"/>
    <col min="4099" max="4099" width="13.28515625" style="2" customWidth="1"/>
    <col min="4100" max="4100" width="15.42578125" style="2" customWidth="1"/>
    <col min="4101" max="4352" width="9.7109375" style="2"/>
    <col min="4353" max="4353" width="44.42578125" style="2" customWidth="1"/>
    <col min="4354" max="4354" width="11.42578125" style="2" customWidth="1"/>
    <col min="4355" max="4355" width="13.28515625" style="2" customWidth="1"/>
    <col min="4356" max="4356" width="15.42578125" style="2" customWidth="1"/>
    <col min="4357" max="4608" width="9.7109375" style="2"/>
    <col min="4609" max="4609" width="44.42578125" style="2" customWidth="1"/>
    <col min="4610" max="4610" width="11.42578125" style="2" customWidth="1"/>
    <col min="4611" max="4611" width="13.28515625" style="2" customWidth="1"/>
    <col min="4612" max="4612" width="15.42578125" style="2" customWidth="1"/>
    <col min="4613" max="4864" width="9.7109375" style="2"/>
    <col min="4865" max="4865" width="44.42578125" style="2" customWidth="1"/>
    <col min="4866" max="4866" width="11.42578125" style="2" customWidth="1"/>
    <col min="4867" max="4867" width="13.28515625" style="2" customWidth="1"/>
    <col min="4868" max="4868" width="15.42578125" style="2" customWidth="1"/>
    <col min="4869" max="5120" width="9.7109375" style="2"/>
    <col min="5121" max="5121" width="44.42578125" style="2" customWidth="1"/>
    <col min="5122" max="5122" width="11.42578125" style="2" customWidth="1"/>
    <col min="5123" max="5123" width="13.28515625" style="2" customWidth="1"/>
    <col min="5124" max="5124" width="15.42578125" style="2" customWidth="1"/>
    <col min="5125" max="5376" width="9.7109375" style="2"/>
    <col min="5377" max="5377" width="44.42578125" style="2" customWidth="1"/>
    <col min="5378" max="5378" width="11.42578125" style="2" customWidth="1"/>
    <col min="5379" max="5379" width="13.28515625" style="2" customWidth="1"/>
    <col min="5380" max="5380" width="15.42578125" style="2" customWidth="1"/>
    <col min="5381" max="5632" width="9.7109375" style="2"/>
    <col min="5633" max="5633" width="44.42578125" style="2" customWidth="1"/>
    <col min="5634" max="5634" width="11.42578125" style="2" customWidth="1"/>
    <col min="5635" max="5635" width="13.28515625" style="2" customWidth="1"/>
    <col min="5636" max="5636" width="15.42578125" style="2" customWidth="1"/>
    <col min="5637" max="5888" width="9.7109375" style="2"/>
    <col min="5889" max="5889" width="44.42578125" style="2" customWidth="1"/>
    <col min="5890" max="5890" width="11.42578125" style="2" customWidth="1"/>
    <col min="5891" max="5891" width="13.28515625" style="2" customWidth="1"/>
    <col min="5892" max="5892" width="15.42578125" style="2" customWidth="1"/>
    <col min="5893" max="6144" width="9.7109375" style="2"/>
    <col min="6145" max="6145" width="44.42578125" style="2" customWidth="1"/>
    <col min="6146" max="6146" width="11.42578125" style="2" customWidth="1"/>
    <col min="6147" max="6147" width="13.28515625" style="2" customWidth="1"/>
    <col min="6148" max="6148" width="15.42578125" style="2" customWidth="1"/>
    <col min="6149" max="6400" width="9.7109375" style="2"/>
    <col min="6401" max="6401" width="44.42578125" style="2" customWidth="1"/>
    <col min="6402" max="6402" width="11.42578125" style="2" customWidth="1"/>
    <col min="6403" max="6403" width="13.28515625" style="2" customWidth="1"/>
    <col min="6404" max="6404" width="15.42578125" style="2" customWidth="1"/>
    <col min="6405" max="6656" width="9.7109375" style="2"/>
    <col min="6657" max="6657" width="44.42578125" style="2" customWidth="1"/>
    <col min="6658" max="6658" width="11.42578125" style="2" customWidth="1"/>
    <col min="6659" max="6659" width="13.28515625" style="2" customWidth="1"/>
    <col min="6660" max="6660" width="15.42578125" style="2" customWidth="1"/>
    <col min="6661" max="6912" width="9.7109375" style="2"/>
    <col min="6913" max="6913" width="44.42578125" style="2" customWidth="1"/>
    <col min="6914" max="6914" width="11.42578125" style="2" customWidth="1"/>
    <col min="6915" max="6915" width="13.28515625" style="2" customWidth="1"/>
    <col min="6916" max="6916" width="15.42578125" style="2" customWidth="1"/>
    <col min="6917" max="7168" width="9.7109375" style="2"/>
    <col min="7169" max="7169" width="44.42578125" style="2" customWidth="1"/>
    <col min="7170" max="7170" width="11.42578125" style="2" customWidth="1"/>
    <col min="7171" max="7171" width="13.28515625" style="2" customWidth="1"/>
    <col min="7172" max="7172" width="15.42578125" style="2" customWidth="1"/>
    <col min="7173" max="7424" width="9.7109375" style="2"/>
    <col min="7425" max="7425" width="44.42578125" style="2" customWidth="1"/>
    <col min="7426" max="7426" width="11.42578125" style="2" customWidth="1"/>
    <col min="7427" max="7427" width="13.28515625" style="2" customWidth="1"/>
    <col min="7428" max="7428" width="15.42578125" style="2" customWidth="1"/>
    <col min="7429" max="7680" width="9.7109375" style="2"/>
    <col min="7681" max="7681" width="44.42578125" style="2" customWidth="1"/>
    <col min="7682" max="7682" width="11.42578125" style="2" customWidth="1"/>
    <col min="7683" max="7683" width="13.28515625" style="2" customWidth="1"/>
    <col min="7684" max="7684" width="15.42578125" style="2" customWidth="1"/>
    <col min="7685" max="7936" width="9.7109375" style="2"/>
    <col min="7937" max="7937" width="44.42578125" style="2" customWidth="1"/>
    <col min="7938" max="7938" width="11.42578125" style="2" customWidth="1"/>
    <col min="7939" max="7939" width="13.28515625" style="2" customWidth="1"/>
    <col min="7940" max="7940" width="15.42578125" style="2" customWidth="1"/>
    <col min="7941" max="8192" width="9.7109375" style="2"/>
    <col min="8193" max="8193" width="44.42578125" style="2" customWidth="1"/>
    <col min="8194" max="8194" width="11.42578125" style="2" customWidth="1"/>
    <col min="8195" max="8195" width="13.28515625" style="2" customWidth="1"/>
    <col min="8196" max="8196" width="15.42578125" style="2" customWidth="1"/>
    <col min="8197" max="8448" width="9.7109375" style="2"/>
    <col min="8449" max="8449" width="44.42578125" style="2" customWidth="1"/>
    <col min="8450" max="8450" width="11.42578125" style="2" customWidth="1"/>
    <col min="8451" max="8451" width="13.28515625" style="2" customWidth="1"/>
    <col min="8452" max="8452" width="15.42578125" style="2" customWidth="1"/>
    <col min="8453" max="8704" width="9.7109375" style="2"/>
    <col min="8705" max="8705" width="44.42578125" style="2" customWidth="1"/>
    <col min="8706" max="8706" width="11.42578125" style="2" customWidth="1"/>
    <col min="8707" max="8707" width="13.28515625" style="2" customWidth="1"/>
    <col min="8708" max="8708" width="15.42578125" style="2" customWidth="1"/>
    <col min="8709" max="8960" width="9.7109375" style="2"/>
    <col min="8961" max="8961" width="44.42578125" style="2" customWidth="1"/>
    <col min="8962" max="8962" width="11.42578125" style="2" customWidth="1"/>
    <col min="8963" max="8963" width="13.28515625" style="2" customWidth="1"/>
    <col min="8964" max="8964" width="15.42578125" style="2" customWidth="1"/>
    <col min="8965" max="9216" width="9.7109375" style="2"/>
    <col min="9217" max="9217" width="44.42578125" style="2" customWidth="1"/>
    <col min="9218" max="9218" width="11.42578125" style="2" customWidth="1"/>
    <col min="9219" max="9219" width="13.28515625" style="2" customWidth="1"/>
    <col min="9220" max="9220" width="15.42578125" style="2" customWidth="1"/>
    <col min="9221" max="9472" width="9.7109375" style="2"/>
    <col min="9473" max="9473" width="44.42578125" style="2" customWidth="1"/>
    <col min="9474" max="9474" width="11.42578125" style="2" customWidth="1"/>
    <col min="9475" max="9475" width="13.28515625" style="2" customWidth="1"/>
    <col min="9476" max="9476" width="15.42578125" style="2" customWidth="1"/>
    <col min="9477" max="9728" width="9.7109375" style="2"/>
    <col min="9729" max="9729" width="44.42578125" style="2" customWidth="1"/>
    <col min="9730" max="9730" width="11.42578125" style="2" customWidth="1"/>
    <col min="9731" max="9731" width="13.28515625" style="2" customWidth="1"/>
    <col min="9732" max="9732" width="15.42578125" style="2" customWidth="1"/>
    <col min="9733" max="9984" width="9.7109375" style="2"/>
    <col min="9985" max="9985" width="44.42578125" style="2" customWidth="1"/>
    <col min="9986" max="9986" width="11.42578125" style="2" customWidth="1"/>
    <col min="9987" max="9987" width="13.28515625" style="2" customWidth="1"/>
    <col min="9988" max="9988" width="15.42578125" style="2" customWidth="1"/>
    <col min="9989" max="10240" width="9.7109375" style="2"/>
    <col min="10241" max="10241" width="44.42578125" style="2" customWidth="1"/>
    <col min="10242" max="10242" width="11.42578125" style="2" customWidth="1"/>
    <col min="10243" max="10243" width="13.28515625" style="2" customWidth="1"/>
    <col min="10244" max="10244" width="15.42578125" style="2" customWidth="1"/>
    <col min="10245" max="10496" width="9.7109375" style="2"/>
    <col min="10497" max="10497" width="44.42578125" style="2" customWidth="1"/>
    <col min="10498" max="10498" width="11.42578125" style="2" customWidth="1"/>
    <col min="10499" max="10499" width="13.28515625" style="2" customWidth="1"/>
    <col min="10500" max="10500" width="15.42578125" style="2" customWidth="1"/>
    <col min="10501" max="10752" width="9.7109375" style="2"/>
    <col min="10753" max="10753" width="44.42578125" style="2" customWidth="1"/>
    <col min="10754" max="10754" width="11.42578125" style="2" customWidth="1"/>
    <col min="10755" max="10755" width="13.28515625" style="2" customWidth="1"/>
    <col min="10756" max="10756" width="15.42578125" style="2" customWidth="1"/>
    <col min="10757" max="11008" width="9.7109375" style="2"/>
    <col min="11009" max="11009" width="44.42578125" style="2" customWidth="1"/>
    <col min="11010" max="11010" width="11.42578125" style="2" customWidth="1"/>
    <col min="11011" max="11011" width="13.28515625" style="2" customWidth="1"/>
    <col min="11012" max="11012" width="15.42578125" style="2" customWidth="1"/>
    <col min="11013" max="11264" width="9.7109375" style="2"/>
    <col min="11265" max="11265" width="44.42578125" style="2" customWidth="1"/>
    <col min="11266" max="11266" width="11.42578125" style="2" customWidth="1"/>
    <col min="11267" max="11267" width="13.28515625" style="2" customWidth="1"/>
    <col min="11268" max="11268" width="15.42578125" style="2" customWidth="1"/>
    <col min="11269" max="11520" width="9.7109375" style="2"/>
    <col min="11521" max="11521" width="44.42578125" style="2" customWidth="1"/>
    <col min="11522" max="11522" width="11.42578125" style="2" customWidth="1"/>
    <col min="11523" max="11523" width="13.28515625" style="2" customWidth="1"/>
    <col min="11524" max="11524" width="15.42578125" style="2" customWidth="1"/>
    <col min="11525" max="11776" width="9.7109375" style="2"/>
    <col min="11777" max="11777" width="44.42578125" style="2" customWidth="1"/>
    <col min="11778" max="11778" width="11.42578125" style="2" customWidth="1"/>
    <col min="11779" max="11779" width="13.28515625" style="2" customWidth="1"/>
    <col min="11780" max="11780" width="15.42578125" style="2" customWidth="1"/>
    <col min="11781" max="12032" width="9.7109375" style="2"/>
    <col min="12033" max="12033" width="44.42578125" style="2" customWidth="1"/>
    <col min="12034" max="12034" width="11.42578125" style="2" customWidth="1"/>
    <col min="12035" max="12035" width="13.28515625" style="2" customWidth="1"/>
    <col min="12036" max="12036" width="15.42578125" style="2" customWidth="1"/>
    <col min="12037" max="12288" width="9.7109375" style="2"/>
    <col min="12289" max="12289" width="44.42578125" style="2" customWidth="1"/>
    <col min="12290" max="12290" width="11.42578125" style="2" customWidth="1"/>
    <col min="12291" max="12291" width="13.28515625" style="2" customWidth="1"/>
    <col min="12292" max="12292" width="15.42578125" style="2" customWidth="1"/>
    <col min="12293" max="12544" width="9.7109375" style="2"/>
    <col min="12545" max="12545" width="44.42578125" style="2" customWidth="1"/>
    <col min="12546" max="12546" width="11.42578125" style="2" customWidth="1"/>
    <col min="12547" max="12547" width="13.28515625" style="2" customWidth="1"/>
    <col min="12548" max="12548" width="15.42578125" style="2" customWidth="1"/>
    <col min="12549" max="12800" width="9.7109375" style="2"/>
    <col min="12801" max="12801" width="44.42578125" style="2" customWidth="1"/>
    <col min="12802" max="12802" width="11.42578125" style="2" customWidth="1"/>
    <col min="12803" max="12803" width="13.28515625" style="2" customWidth="1"/>
    <col min="12804" max="12804" width="15.42578125" style="2" customWidth="1"/>
    <col min="12805" max="13056" width="9.7109375" style="2"/>
    <col min="13057" max="13057" width="44.42578125" style="2" customWidth="1"/>
    <col min="13058" max="13058" width="11.42578125" style="2" customWidth="1"/>
    <col min="13059" max="13059" width="13.28515625" style="2" customWidth="1"/>
    <col min="13060" max="13060" width="15.42578125" style="2" customWidth="1"/>
    <col min="13061" max="13312" width="9.7109375" style="2"/>
    <col min="13313" max="13313" width="44.42578125" style="2" customWidth="1"/>
    <col min="13314" max="13314" width="11.42578125" style="2" customWidth="1"/>
    <col min="13315" max="13315" width="13.28515625" style="2" customWidth="1"/>
    <col min="13316" max="13316" width="15.42578125" style="2" customWidth="1"/>
    <col min="13317" max="13568" width="9.7109375" style="2"/>
    <col min="13569" max="13569" width="44.42578125" style="2" customWidth="1"/>
    <col min="13570" max="13570" width="11.42578125" style="2" customWidth="1"/>
    <col min="13571" max="13571" width="13.28515625" style="2" customWidth="1"/>
    <col min="13572" max="13572" width="15.42578125" style="2" customWidth="1"/>
    <col min="13573" max="13824" width="9.7109375" style="2"/>
    <col min="13825" max="13825" width="44.42578125" style="2" customWidth="1"/>
    <col min="13826" max="13826" width="11.42578125" style="2" customWidth="1"/>
    <col min="13827" max="13827" width="13.28515625" style="2" customWidth="1"/>
    <col min="13828" max="13828" width="15.42578125" style="2" customWidth="1"/>
    <col min="13829" max="14080" width="9.7109375" style="2"/>
    <col min="14081" max="14081" width="44.42578125" style="2" customWidth="1"/>
    <col min="14082" max="14082" width="11.42578125" style="2" customWidth="1"/>
    <col min="14083" max="14083" width="13.28515625" style="2" customWidth="1"/>
    <col min="14084" max="14084" width="15.42578125" style="2" customWidth="1"/>
    <col min="14085" max="14336" width="9.7109375" style="2"/>
    <col min="14337" max="14337" width="44.42578125" style="2" customWidth="1"/>
    <col min="14338" max="14338" width="11.42578125" style="2" customWidth="1"/>
    <col min="14339" max="14339" width="13.28515625" style="2" customWidth="1"/>
    <col min="14340" max="14340" width="15.42578125" style="2" customWidth="1"/>
    <col min="14341" max="14592" width="9.7109375" style="2"/>
    <col min="14593" max="14593" width="44.42578125" style="2" customWidth="1"/>
    <col min="14594" max="14594" width="11.42578125" style="2" customWidth="1"/>
    <col min="14595" max="14595" width="13.28515625" style="2" customWidth="1"/>
    <col min="14596" max="14596" width="15.42578125" style="2" customWidth="1"/>
    <col min="14597" max="14848" width="9.7109375" style="2"/>
    <col min="14849" max="14849" width="44.42578125" style="2" customWidth="1"/>
    <col min="14850" max="14850" width="11.42578125" style="2" customWidth="1"/>
    <col min="14851" max="14851" width="13.28515625" style="2" customWidth="1"/>
    <col min="14852" max="14852" width="15.42578125" style="2" customWidth="1"/>
    <col min="14853" max="15104" width="9.7109375" style="2"/>
    <col min="15105" max="15105" width="44.42578125" style="2" customWidth="1"/>
    <col min="15106" max="15106" width="11.42578125" style="2" customWidth="1"/>
    <col min="15107" max="15107" width="13.28515625" style="2" customWidth="1"/>
    <col min="15108" max="15108" width="15.42578125" style="2" customWidth="1"/>
    <col min="15109" max="15360" width="9.7109375" style="2"/>
    <col min="15361" max="15361" width="44.42578125" style="2" customWidth="1"/>
    <col min="15362" max="15362" width="11.42578125" style="2" customWidth="1"/>
    <col min="15363" max="15363" width="13.28515625" style="2" customWidth="1"/>
    <col min="15364" max="15364" width="15.42578125" style="2" customWidth="1"/>
    <col min="15365" max="15616" width="9.7109375" style="2"/>
    <col min="15617" max="15617" width="44.42578125" style="2" customWidth="1"/>
    <col min="15618" max="15618" width="11.42578125" style="2" customWidth="1"/>
    <col min="15619" max="15619" width="13.28515625" style="2" customWidth="1"/>
    <col min="15620" max="15620" width="15.42578125" style="2" customWidth="1"/>
    <col min="15621" max="15872" width="9.7109375" style="2"/>
    <col min="15873" max="15873" width="44.42578125" style="2" customWidth="1"/>
    <col min="15874" max="15874" width="11.42578125" style="2" customWidth="1"/>
    <col min="15875" max="15875" width="13.28515625" style="2" customWidth="1"/>
    <col min="15876" max="15876" width="15.42578125" style="2" customWidth="1"/>
    <col min="15877" max="16128" width="9.7109375" style="2"/>
    <col min="16129" max="16129" width="44.42578125" style="2" customWidth="1"/>
    <col min="16130" max="16130" width="11.42578125" style="2" customWidth="1"/>
    <col min="16131" max="16131" width="13.28515625" style="2" customWidth="1"/>
    <col min="16132" max="16132" width="15.42578125" style="2" customWidth="1"/>
    <col min="16133" max="16384" width="9.7109375" style="2"/>
  </cols>
  <sheetData>
    <row r="1" spans="1:12">
      <c r="A1" s="1"/>
      <c r="B1" s="3" t="s">
        <v>31</v>
      </c>
      <c r="C1" s="4"/>
      <c r="D1" s="5"/>
      <c r="E1" s="6"/>
    </row>
    <row r="2" spans="1:12">
      <c r="A2" s="8"/>
      <c r="B2" s="9" t="s">
        <v>7</v>
      </c>
      <c r="C2" s="10"/>
      <c r="D2" s="11"/>
      <c r="E2" s="6"/>
    </row>
    <row r="3" spans="1:12">
      <c r="A3" s="61" t="s">
        <v>1</v>
      </c>
      <c r="B3" s="13" t="s">
        <v>2</v>
      </c>
      <c r="C3" s="14" t="s">
        <v>3</v>
      </c>
      <c r="D3" s="15" t="s">
        <v>4</v>
      </c>
      <c r="E3" s="14" t="s">
        <v>5</v>
      </c>
    </row>
    <row r="4" spans="1:12" ht="15">
      <c r="B4" s="17" t="s">
        <v>32</v>
      </c>
      <c r="E4" s="7">
        <v>0</v>
      </c>
      <c r="F4" s="2"/>
      <c r="L4" s="39"/>
    </row>
    <row r="5" spans="1:12" ht="14.25">
      <c r="A5" s="16" t="s">
        <v>43</v>
      </c>
      <c r="B5" s="2" t="s">
        <v>44</v>
      </c>
      <c r="C5" s="7">
        <v>2372.9699999999998</v>
      </c>
      <c r="E5" s="7">
        <f>E4+C5-D5</f>
        <v>2372.9699999999998</v>
      </c>
      <c r="F5" s="2"/>
      <c r="G5" s="7"/>
      <c r="H5" s="66"/>
    </row>
    <row r="6" spans="1:12">
      <c r="A6" s="43">
        <v>44568</v>
      </c>
      <c r="B6" s="2" t="s">
        <v>45</v>
      </c>
      <c r="D6" s="7">
        <v>97.15</v>
      </c>
      <c r="E6" s="7">
        <f t="shared" ref="E6:E50" si="0">E5+C6-D6</f>
        <v>2275.8199999999997</v>
      </c>
      <c r="F6" s="2"/>
    </row>
    <row r="7" spans="1:12">
      <c r="A7" s="43">
        <v>44572</v>
      </c>
      <c r="B7" s="2" t="s">
        <v>44</v>
      </c>
      <c r="C7" s="7">
        <v>97.15</v>
      </c>
      <c r="D7" s="7"/>
      <c r="E7" s="7">
        <f t="shared" si="0"/>
        <v>2372.9699999999998</v>
      </c>
      <c r="F7" s="2"/>
    </row>
    <row r="8" spans="1:12">
      <c r="A8" s="16">
        <v>44572</v>
      </c>
      <c r="B8" s="2" t="s">
        <v>217</v>
      </c>
      <c r="D8" s="18">
        <v>2372.9699999999998</v>
      </c>
      <c r="E8" s="7">
        <f t="shared" si="0"/>
        <v>0</v>
      </c>
      <c r="F8" s="2"/>
      <c r="G8" s="7"/>
    </row>
    <row r="9" spans="1:12">
      <c r="A9" s="43">
        <v>44574</v>
      </c>
      <c r="B9" s="2" t="s">
        <v>48</v>
      </c>
      <c r="C9" s="7">
        <v>97.15</v>
      </c>
      <c r="D9" s="7"/>
      <c r="E9" s="7">
        <f t="shared" si="0"/>
        <v>97.15</v>
      </c>
      <c r="F9" s="2"/>
    </row>
    <row r="10" spans="1:12">
      <c r="A10" s="43">
        <v>44580</v>
      </c>
      <c r="B10" s="2" t="s">
        <v>51</v>
      </c>
      <c r="D10" s="7">
        <v>97.15</v>
      </c>
      <c r="E10" s="7">
        <f t="shared" si="0"/>
        <v>0</v>
      </c>
      <c r="F10" s="2"/>
    </row>
    <row r="11" spans="1:12">
      <c r="A11" s="43">
        <v>44589</v>
      </c>
      <c r="B11" s="2" t="s">
        <v>22</v>
      </c>
      <c r="C11" s="7">
        <v>1525861.71</v>
      </c>
      <c r="D11" s="7"/>
      <c r="E11" s="7">
        <f t="shared" si="0"/>
        <v>1525861.71</v>
      </c>
      <c r="F11" s="2"/>
    </row>
    <row r="12" spans="1:12">
      <c r="A12" s="43">
        <v>44596</v>
      </c>
      <c r="B12" s="2" t="s">
        <v>62</v>
      </c>
      <c r="D12" s="7">
        <v>1525861.71</v>
      </c>
      <c r="E12" s="7">
        <f t="shared" si="0"/>
        <v>0</v>
      </c>
      <c r="F12" s="2"/>
    </row>
    <row r="13" spans="1:12">
      <c r="A13" s="43">
        <v>44617</v>
      </c>
      <c r="B13" s="2" t="s">
        <v>22</v>
      </c>
      <c r="C13" s="7">
        <v>1673701.15</v>
      </c>
      <c r="D13" s="7"/>
      <c r="E13" s="7">
        <f t="shared" si="0"/>
        <v>1673701.15</v>
      </c>
      <c r="F13" s="2"/>
    </row>
    <row r="14" spans="1:12">
      <c r="A14" s="43">
        <v>44623</v>
      </c>
      <c r="B14" s="2" t="s">
        <v>76</v>
      </c>
      <c r="D14" s="7">
        <v>1673701.15</v>
      </c>
      <c r="E14" s="7">
        <f t="shared" si="0"/>
        <v>0</v>
      </c>
      <c r="F14" s="2"/>
    </row>
    <row r="15" spans="1:12" s="45" customFormat="1">
      <c r="A15" s="60">
        <v>44623</v>
      </c>
      <c r="B15" s="45" t="s">
        <v>216</v>
      </c>
      <c r="C15" s="46">
        <v>138.27000000000001</v>
      </c>
      <c r="D15" s="46"/>
      <c r="E15" s="46">
        <f t="shared" si="0"/>
        <v>138.27000000000001</v>
      </c>
    </row>
    <row r="16" spans="1:12">
      <c r="A16" s="43">
        <v>44623</v>
      </c>
      <c r="B16" s="45" t="s">
        <v>216</v>
      </c>
      <c r="C16" s="7">
        <v>102.17</v>
      </c>
      <c r="D16" s="7"/>
      <c r="E16" s="7">
        <f t="shared" si="0"/>
        <v>240.44</v>
      </c>
      <c r="F16" s="2"/>
    </row>
    <row r="17" spans="1:6">
      <c r="A17" s="43">
        <v>44623</v>
      </c>
      <c r="B17" s="45" t="s">
        <v>216</v>
      </c>
      <c r="C17" s="7">
        <v>921.89</v>
      </c>
      <c r="D17" s="7"/>
      <c r="E17" s="7">
        <f t="shared" si="0"/>
        <v>1162.33</v>
      </c>
      <c r="F17" s="2"/>
    </row>
    <row r="18" spans="1:6">
      <c r="A18" s="43">
        <v>44752</v>
      </c>
      <c r="B18" s="2" t="s">
        <v>217</v>
      </c>
      <c r="D18" s="7">
        <v>138.27000000000001</v>
      </c>
      <c r="E18" s="7">
        <f t="shared" si="0"/>
        <v>1024.06</v>
      </c>
      <c r="F18" s="2"/>
    </row>
    <row r="19" spans="1:6">
      <c r="A19" s="43">
        <v>44635</v>
      </c>
      <c r="B19" s="2" t="s">
        <v>217</v>
      </c>
      <c r="D19" s="7">
        <v>921.89</v>
      </c>
      <c r="E19" s="7">
        <f t="shared" si="0"/>
        <v>102.16999999999996</v>
      </c>
      <c r="F19" s="2"/>
    </row>
    <row r="20" spans="1:6">
      <c r="A20" s="43">
        <v>44650</v>
      </c>
      <c r="B20" s="2" t="s">
        <v>22</v>
      </c>
      <c r="C20" s="7">
        <v>1660830.75</v>
      </c>
      <c r="D20" s="7"/>
      <c r="E20" s="7">
        <f t="shared" si="0"/>
        <v>1660932.92</v>
      </c>
      <c r="F20" s="2"/>
    </row>
    <row r="21" spans="1:6">
      <c r="A21" s="43">
        <v>44650</v>
      </c>
      <c r="B21" s="2" t="s">
        <v>218</v>
      </c>
      <c r="D21" s="7">
        <v>102.17</v>
      </c>
      <c r="E21" s="7">
        <f t="shared" si="0"/>
        <v>1660830.75</v>
      </c>
      <c r="F21" s="2"/>
    </row>
    <row r="22" spans="1:6">
      <c r="A22" s="43">
        <v>44651</v>
      </c>
      <c r="B22" s="2" t="s">
        <v>97</v>
      </c>
      <c r="D22" s="7">
        <v>1660830.75</v>
      </c>
      <c r="E22" s="7">
        <f t="shared" si="0"/>
        <v>0</v>
      </c>
      <c r="F22" s="2"/>
    </row>
    <row r="23" spans="1:6">
      <c r="A23" s="43">
        <v>44657</v>
      </c>
      <c r="B23" s="2" t="s">
        <v>45</v>
      </c>
      <c r="D23" s="7">
        <v>100.4</v>
      </c>
      <c r="E23" s="7">
        <f t="shared" si="0"/>
        <v>-100.4</v>
      </c>
      <c r="F23" s="2"/>
    </row>
    <row r="24" spans="1:6">
      <c r="A24" s="43">
        <v>44671</v>
      </c>
      <c r="B24" s="2" t="s">
        <v>96</v>
      </c>
      <c r="C24" s="7">
        <v>100.4</v>
      </c>
      <c r="D24" s="7"/>
      <c r="E24" s="7">
        <f t="shared" si="0"/>
        <v>0</v>
      </c>
      <c r="F24" s="2"/>
    </row>
    <row r="25" spans="1:6">
      <c r="A25" s="43">
        <v>44676</v>
      </c>
      <c r="B25" s="2" t="s">
        <v>105</v>
      </c>
      <c r="C25" s="7">
        <v>100.4</v>
      </c>
      <c r="D25" s="2"/>
      <c r="E25" s="7">
        <f t="shared" si="0"/>
        <v>100.4</v>
      </c>
      <c r="F25" s="2"/>
    </row>
    <row r="26" spans="1:6">
      <c r="A26" s="43">
        <v>44679</v>
      </c>
      <c r="B26" s="2" t="s">
        <v>22</v>
      </c>
      <c r="C26" s="7">
        <v>1686395.39</v>
      </c>
      <c r="D26" s="7"/>
      <c r="E26" s="7">
        <f t="shared" si="0"/>
        <v>1686495.7899999998</v>
      </c>
      <c r="F26" s="2"/>
    </row>
    <row r="27" spans="1:6">
      <c r="A27" s="43">
        <v>44685</v>
      </c>
      <c r="B27" s="2" t="s">
        <v>104</v>
      </c>
      <c r="D27" s="7">
        <v>1686395.39</v>
      </c>
      <c r="E27" s="7">
        <f t="shared" si="0"/>
        <v>100.39999999990687</v>
      </c>
      <c r="F27" s="2"/>
    </row>
    <row r="28" spans="1:6">
      <c r="A28" s="16">
        <v>44713</v>
      </c>
      <c r="B28" s="2" t="s">
        <v>22</v>
      </c>
      <c r="C28" s="64">
        <v>1605639.8</v>
      </c>
      <c r="D28" s="7"/>
      <c r="E28" s="7">
        <f t="shared" si="0"/>
        <v>1605740.2</v>
      </c>
      <c r="F28" s="2"/>
    </row>
    <row r="29" spans="1:6">
      <c r="A29" s="16">
        <v>44685</v>
      </c>
      <c r="B29" s="2" t="s">
        <v>115</v>
      </c>
      <c r="D29" s="64">
        <v>1605639.8</v>
      </c>
      <c r="E29" s="7">
        <f t="shared" si="0"/>
        <v>100.39999999990687</v>
      </c>
      <c r="F29" s="2"/>
    </row>
    <row r="30" spans="1:6">
      <c r="A30" s="43">
        <v>44721</v>
      </c>
      <c r="B30" s="2" t="s">
        <v>116</v>
      </c>
      <c r="D30" s="7">
        <v>100.4</v>
      </c>
      <c r="E30" s="7">
        <f t="shared" si="0"/>
        <v>-9.3137941803433932E-11</v>
      </c>
      <c r="F30" s="2"/>
    </row>
    <row r="31" spans="1:6">
      <c r="A31" s="16">
        <v>44739</v>
      </c>
      <c r="B31" s="2" t="s">
        <v>22</v>
      </c>
      <c r="C31" s="7">
        <v>2725318.63</v>
      </c>
      <c r="E31" s="7">
        <f t="shared" si="0"/>
        <v>2725318.63</v>
      </c>
    </row>
    <row r="32" spans="1:6">
      <c r="A32" s="43">
        <v>44743</v>
      </c>
      <c r="B32" s="2" t="s">
        <v>131</v>
      </c>
      <c r="D32" s="7">
        <v>2725318.63</v>
      </c>
      <c r="E32" s="7">
        <f t="shared" si="0"/>
        <v>0</v>
      </c>
      <c r="F32" s="2"/>
    </row>
    <row r="33" spans="1:6">
      <c r="A33" s="43">
        <v>44748</v>
      </c>
      <c r="B33" s="2" t="s">
        <v>132</v>
      </c>
      <c r="D33" s="7">
        <v>95.2</v>
      </c>
      <c r="E33" s="7">
        <f t="shared" si="0"/>
        <v>-95.2</v>
      </c>
      <c r="F33" s="2"/>
    </row>
    <row r="34" spans="1:6">
      <c r="A34" s="43">
        <v>44754</v>
      </c>
      <c r="B34" s="2" t="s">
        <v>139</v>
      </c>
      <c r="C34" s="7">
        <v>95.2</v>
      </c>
      <c r="D34" s="7"/>
      <c r="E34" s="7">
        <f>E33+C34-D34</f>
        <v>0</v>
      </c>
      <c r="F34" s="2"/>
    </row>
    <row r="35" spans="1:6">
      <c r="A35" s="43">
        <v>44769</v>
      </c>
      <c r="B35" s="2" t="s">
        <v>22</v>
      </c>
      <c r="C35" s="7">
        <v>1625240.64</v>
      </c>
      <c r="D35" s="7"/>
      <c r="E35" s="7">
        <f t="shared" si="0"/>
        <v>1625240.64</v>
      </c>
      <c r="F35" s="2"/>
    </row>
    <row r="36" spans="1:6">
      <c r="A36" s="43">
        <v>44777</v>
      </c>
      <c r="B36" s="2" t="s">
        <v>141</v>
      </c>
      <c r="C36" s="42"/>
      <c r="D36" s="7">
        <v>1625240.64</v>
      </c>
      <c r="E36" s="7">
        <f t="shared" si="0"/>
        <v>0</v>
      </c>
      <c r="F36" s="2"/>
    </row>
    <row r="37" spans="1:6">
      <c r="A37" s="43">
        <v>44804</v>
      </c>
      <c r="B37" s="2" t="s">
        <v>22</v>
      </c>
      <c r="C37" s="7">
        <v>1603943.06</v>
      </c>
      <c r="D37" s="7"/>
      <c r="E37" s="7">
        <f t="shared" si="0"/>
        <v>1603943.06</v>
      </c>
      <c r="F37" s="2"/>
    </row>
    <row r="38" spans="1:6">
      <c r="A38" s="43">
        <v>44806</v>
      </c>
      <c r="B38" s="2" t="s">
        <v>161</v>
      </c>
      <c r="D38" s="7">
        <v>1603943.06</v>
      </c>
      <c r="E38" s="7">
        <f t="shared" si="0"/>
        <v>0</v>
      </c>
      <c r="F38" s="2"/>
    </row>
    <row r="39" spans="1:6">
      <c r="A39" s="43">
        <v>44806</v>
      </c>
      <c r="B39" s="2" t="s">
        <v>219</v>
      </c>
      <c r="C39" s="7">
        <v>1016.32</v>
      </c>
      <c r="D39" s="7"/>
      <c r="E39" s="7">
        <f t="shared" si="0"/>
        <v>1016.32</v>
      </c>
      <c r="F39" s="2"/>
    </row>
    <row r="40" spans="1:6">
      <c r="A40" s="43">
        <v>44812</v>
      </c>
      <c r="B40" s="2" t="s">
        <v>220</v>
      </c>
      <c r="D40" s="7">
        <v>1016.32</v>
      </c>
      <c r="E40" s="7">
        <f t="shared" si="0"/>
        <v>0</v>
      </c>
      <c r="F40" s="2"/>
    </row>
    <row r="41" spans="1:6">
      <c r="A41" s="43">
        <v>44830</v>
      </c>
      <c r="B41" s="2" t="s">
        <v>22</v>
      </c>
      <c r="C41" s="7">
        <v>1618684.22</v>
      </c>
      <c r="D41" s="7"/>
      <c r="E41" s="7">
        <f t="shared" si="0"/>
        <v>1618684.22</v>
      </c>
      <c r="F41" s="2"/>
    </row>
    <row r="42" spans="1:6">
      <c r="A42" s="43">
        <v>44837</v>
      </c>
      <c r="B42" s="2" t="s">
        <v>166</v>
      </c>
      <c r="D42" s="7">
        <v>1618684.22</v>
      </c>
      <c r="E42" s="7">
        <f t="shared" si="0"/>
        <v>0</v>
      </c>
      <c r="F42" s="2"/>
    </row>
    <row r="43" spans="1:6">
      <c r="A43" s="43">
        <v>44862</v>
      </c>
      <c r="B43" s="2" t="s">
        <v>22</v>
      </c>
      <c r="C43" s="7">
        <v>1681472.74</v>
      </c>
      <c r="E43" s="7">
        <f t="shared" si="0"/>
        <v>1681472.74</v>
      </c>
      <c r="F43" s="2"/>
    </row>
    <row r="44" spans="1:6">
      <c r="A44" s="43">
        <v>44869</v>
      </c>
      <c r="B44" s="2" t="s">
        <v>180</v>
      </c>
      <c r="D44" s="7">
        <v>1681472.74</v>
      </c>
      <c r="E44" s="7">
        <f t="shared" si="0"/>
        <v>0</v>
      </c>
      <c r="F44" s="2"/>
    </row>
    <row r="45" spans="1:6">
      <c r="A45" s="43">
        <v>44895</v>
      </c>
      <c r="B45" s="2" t="s">
        <v>22</v>
      </c>
      <c r="C45" s="7">
        <v>1892611.89</v>
      </c>
      <c r="D45" s="7"/>
      <c r="E45" s="7">
        <f t="shared" si="0"/>
        <v>1892611.89</v>
      </c>
      <c r="F45" s="2"/>
    </row>
    <row r="46" spans="1:6">
      <c r="A46" s="16">
        <v>44897</v>
      </c>
      <c r="B46" s="2" t="s">
        <v>201</v>
      </c>
      <c r="D46" s="18">
        <v>1892611.89</v>
      </c>
      <c r="E46" s="7">
        <f t="shared" si="0"/>
        <v>0</v>
      </c>
    </row>
    <row r="47" spans="1:6">
      <c r="A47" s="43">
        <v>44897</v>
      </c>
      <c r="B47" s="2" t="s">
        <v>221</v>
      </c>
      <c r="C47" s="7">
        <v>76.819999999999993</v>
      </c>
      <c r="D47" s="7"/>
      <c r="E47" s="7">
        <f t="shared" si="0"/>
        <v>76.819999999999993</v>
      </c>
      <c r="F47" s="2"/>
    </row>
    <row r="48" spans="1:6">
      <c r="A48" s="43">
        <v>44917</v>
      </c>
      <c r="B48" s="2" t="s">
        <v>22</v>
      </c>
      <c r="C48" s="7">
        <v>2726604.36</v>
      </c>
      <c r="D48" s="7"/>
      <c r="E48" s="7">
        <f t="shared" si="0"/>
        <v>2726681.1799999997</v>
      </c>
      <c r="F48" s="2"/>
    </row>
    <row r="49" spans="1:6">
      <c r="A49" s="43">
        <v>44925</v>
      </c>
      <c r="B49" s="2" t="s">
        <v>213</v>
      </c>
      <c r="D49" s="7">
        <v>2726604.36</v>
      </c>
      <c r="E49" s="7">
        <f t="shared" si="0"/>
        <v>76.819999999832362</v>
      </c>
      <c r="F49" s="2"/>
    </row>
    <row r="50" spans="1:6">
      <c r="A50" s="43">
        <v>44925</v>
      </c>
      <c r="B50" s="2" t="s">
        <v>214</v>
      </c>
      <c r="D50" s="7">
        <v>76.819999999999993</v>
      </c>
      <c r="E50" s="7">
        <f t="shared" si="0"/>
        <v>-1.6763124222052284E-10</v>
      </c>
    </row>
    <row r="51" spans="1:6">
      <c r="C51" s="48"/>
    </row>
  </sheetData>
  <autoFilter ref="A3:D50"/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50" sqref="B50"/>
    </sheetView>
  </sheetViews>
  <sheetFormatPr baseColWidth="10" defaultColWidth="11.5703125" defaultRowHeight="11.25"/>
  <cols>
    <col min="1" max="1" width="11.140625" style="35" customWidth="1"/>
    <col min="2" max="2" width="30.5703125" style="27" customWidth="1"/>
    <col min="3" max="3" width="10.7109375" style="31" customWidth="1"/>
    <col min="4" max="4" width="10.42578125" style="31" customWidth="1"/>
    <col min="5" max="5" width="12.28515625" style="31" bestFit="1" customWidth="1"/>
    <col min="6" max="6" width="11.5703125" style="55"/>
    <col min="7" max="253" width="11.5703125" style="27"/>
    <col min="254" max="254" width="11.140625" style="27" customWidth="1"/>
    <col min="255" max="255" width="25.7109375" style="27" customWidth="1"/>
    <col min="256" max="256" width="10.7109375" style="27" customWidth="1"/>
    <col min="257" max="257" width="10.42578125" style="27" customWidth="1"/>
    <col min="258" max="258" width="12.28515625" style="27" bestFit="1" customWidth="1"/>
    <col min="259" max="259" width="3.7109375" style="27" customWidth="1"/>
    <col min="260" max="260" width="11.5703125" style="27"/>
    <col min="261" max="261" width="12.85546875" style="27" bestFit="1" customWidth="1"/>
    <col min="262" max="509" width="11.5703125" style="27"/>
    <col min="510" max="510" width="11.140625" style="27" customWidth="1"/>
    <col min="511" max="511" width="25.7109375" style="27" customWidth="1"/>
    <col min="512" max="512" width="10.7109375" style="27" customWidth="1"/>
    <col min="513" max="513" width="10.42578125" style="27" customWidth="1"/>
    <col min="514" max="514" width="12.28515625" style="27" bestFit="1" customWidth="1"/>
    <col min="515" max="515" width="3.7109375" style="27" customWidth="1"/>
    <col min="516" max="516" width="11.5703125" style="27"/>
    <col min="517" max="517" width="12.85546875" style="27" bestFit="1" customWidth="1"/>
    <col min="518" max="765" width="11.5703125" style="27"/>
    <col min="766" max="766" width="11.140625" style="27" customWidth="1"/>
    <col min="767" max="767" width="25.7109375" style="27" customWidth="1"/>
    <col min="768" max="768" width="10.7109375" style="27" customWidth="1"/>
    <col min="769" max="769" width="10.42578125" style="27" customWidth="1"/>
    <col min="770" max="770" width="12.28515625" style="27" bestFit="1" customWidth="1"/>
    <col min="771" max="771" width="3.7109375" style="27" customWidth="1"/>
    <col min="772" max="772" width="11.5703125" style="27"/>
    <col min="773" max="773" width="12.85546875" style="27" bestFit="1" customWidth="1"/>
    <col min="774" max="1021" width="11.5703125" style="27"/>
    <col min="1022" max="1022" width="11.140625" style="27" customWidth="1"/>
    <col min="1023" max="1023" width="25.7109375" style="27" customWidth="1"/>
    <col min="1024" max="1024" width="10.7109375" style="27" customWidth="1"/>
    <col min="1025" max="1025" width="10.42578125" style="27" customWidth="1"/>
    <col min="1026" max="1026" width="12.28515625" style="27" bestFit="1" customWidth="1"/>
    <col min="1027" max="1027" width="3.7109375" style="27" customWidth="1"/>
    <col min="1028" max="1028" width="11.5703125" style="27"/>
    <col min="1029" max="1029" width="12.85546875" style="27" bestFit="1" customWidth="1"/>
    <col min="1030" max="1277" width="11.5703125" style="27"/>
    <col min="1278" max="1278" width="11.140625" style="27" customWidth="1"/>
    <col min="1279" max="1279" width="25.7109375" style="27" customWidth="1"/>
    <col min="1280" max="1280" width="10.7109375" style="27" customWidth="1"/>
    <col min="1281" max="1281" width="10.42578125" style="27" customWidth="1"/>
    <col min="1282" max="1282" width="12.28515625" style="27" bestFit="1" customWidth="1"/>
    <col min="1283" max="1283" width="3.7109375" style="27" customWidth="1"/>
    <col min="1284" max="1284" width="11.5703125" style="27"/>
    <col min="1285" max="1285" width="12.85546875" style="27" bestFit="1" customWidth="1"/>
    <col min="1286" max="1533" width="11.5703125" style="27"/>
    <col min="1534" max="1534" width="11.140625" style="27" customWidth="1"/>
    <col min="1535" max="1535" width="25.7109375" style="27" customWidth="1"/>
    <col min="1536" max="1536" width="10.7109375" style="27" customWidth="1"/>
    <col min="1537" max="1537" width="10.42578125" style="27" customWidth="1"/>
    <col min="1538" max="1538" width="12.28515625" style="27" bestFit="1" customWidth="1"/>
    <col min="1539" max="1539" width="3.7109375" style="27" customWidth="1"/>
    <col min="1540" max="1540" width="11.5703125" style="27"/>
    <col min="1541" max="1541" width="12.85546875" style="27" bestFit="1" customWidth="1"/>
    <col min="1542" max="1789" width="11.5703125" style="27"/>
    <col min="1790" max="1790" width="11.140625" style="27" customWidth="1"/>
    <col min="1791" max="1791" width="25.7109375" style="27" customWidth="1"/>
    <col min="1792" max="1792" width="10.7109375" style="27" customWidth="1"/>
    <col min="1793" max="1793" width="10.42578125" style="27" customWidth="1"/>
    <col min="1794" max="1794" width="12.28515625" style="27" bestFit="1" customWidth="1"/>
    <col min="1795" max="1795" width="3.7109375" style="27" customWidth="1"/>
    <col min="1796" max="1796" width="11.5703125" style="27"/>
    <col min="1797" max="1797" width="12.85546875" style="27" bestFit="1" customWidth="1"/>
    <col min="1798" max="2045" width="11.5703125" style="27"/>
    <col min="2046" max="2046" width="11.140625" style="27" customWidth="1"/>
    <col min="2047" max="2047" width="25.7109375" style="27" customWidth="1"/>
    <col min="2048" max="2048" width="10.7109375" style="27" customWidth="1"/>
    <col min="2049" max="2049" width="10.42578125" style="27" customWidth="1"/>
    <col min="2050" max="2050" width="12.28515625" style="27" bestFit="1" customWidth="1"/>
    <col min="2051" max="2051" width="3.7109375" style="27" customWidth="1"/>
    <col min="2052" max="2052" width="11.5703125" style="27"/>
    <col min="2053" max="2053" width="12.85546875" style="27" bestFit="1" customWidth="1"/>
    <col min="2054" max="2301" width="11.5703125" style="27"/>
    <col min="2302" max="2302" width="11.140625" style="27" customWidth="1"/>
    <col min="2303" max="2303" width="25.7109375" style="27" customWidth="1"/>
    <col min="2304" max="2304" width="10.7109375" style="27" customWidth="1"/>
    <col min="2305" max="2305" width="10.42578125" style="27" customWidth="1"/>
    <col min="2306" max="2306" width="12.28515625" style="27" bestFit="1" customWidth="1"/>
    <col min="2307" max="2307" width="3.7109375" style="27" customWidth="1"/>
    <col min="2308" max="2308" width="11.5703125" style="27"/>
    <col min="2309" max="2309" width="12.85546875" style="27" bestFit="1" customWidth="1"/>
    <col min="2310" max="2557" width="11.5703125" style="27"/>
    <col min="2558" max="2558" width="11.140625" style="27" customWidth="1"/>
    <col min="2559" max="2559" width="25.7109375" style="27" customWidth="1"/>
    <col min="2560" max="2560" width="10.7109375" style="27" customWidth="1"/>
    <col min="2561" max="2561" width="10.42578125" style="27" customWidth="1"/>
    <col min="2562" max="2562" width="12.28515625" style="27" bestFit="1" customWidth="1"/>
    <col min="2563" max="2563" width="3.7109375" style="27" customWidth="1"/>
    <col min="2564" max="2564" width="11.5703125" style="27"/>
    <col min="2565" max="2565" width="12.85546875" style="27" bestFit="1" customWidth="1"/>
    <col min="2566" max="2813" width="11.5703125" style="27"/>
    <col min="2814" max="2814" width="11.140625" style="27" customWidth="1"/>
    <col min="2815" max="2815" width="25.7109375" style="27" customWidth="1"/>
    <col min="2816" max="2816" width="10.7109375" style="27" customWidth="1"/>
    <col min="2817" max="2817" width="10.42578125" style="27" customWidth="1"/>
    <col min="2818" max="2818" width="12.28515625" style="27" bestFit="1" customWidth="1"/>
    <col min="2819" max="2819" width="3.7109375" style="27" customWidth="1"/>
    <col min="2820" max="2820" width="11.5703125" style="27"/>
    <col min="2821" max="2821" width="12.85546875" style="27" bestFit="1" customWidth="1"/>
    <col min="2822" max="3069" width="11.5703125" style="27"/>
    <col min="3070" max="3070" width="11.140625" style="27" customWidth="1"/>
    <col min="3071" max="3071" width="25.7109375" style="27" customWidth="1"/>
    <col min="3072" max="3072" width="10.7109375" style="27" customWidth="1"/>
    <col min="3073" max="3073" width="10.42578125" style="27" customWidth="1"/>
    <col min="3074" max="3074" width="12.28515625" style="27" bestFit="1" customWidth="1"/>
    <col min="3075" max="3075" width="3.7109375" style="27" customWidth="1"/>
    <col min="3076" max="3076" width="11.5703125" style="27"/>
    <col min="3077" max="3077" width="12.85546875" style="27" bestFit="1" customWidth="1"/>
    <col min="3078" max="3325" width="11.5703125" style="27"/>
    <col min="3326" max="3326" width="11.140625" style="27" customWidth="1"/>
    <col min="3327" max="3327" width="25.7109375" style="27" customWidth="1"/>
    <col min="3328" max="3328" width="10.7109375" style="27" customWidth="1"/>
    <col min="3329" max="3329" width="10.42578125" style="27" customWidth="1"/>
    <col min="3330" max="3330" width="12.28515625" style="27" bestFit="1" customWidth="1"/>
    <col min="3331" max="3331" width="3.7109375" style="27" customWidth="1"/>
    <col min="3332" max="3332" width="11.5703125" style="27"/>
    <col min="3333" max="3333" width="12.85546875" style="27" bestFit="1" customWidth="1"/>
    <col min="3334" max="3581" width="11.5703125" style="27"/>
    <col min="3582" max="3582" width="11.140625" style="27" customWidth="1"/>
    <col min="3583" max="3583" width="25.7109375" style="27" customWidth="1"/>
    <col min="3584" max="3584" width="10.7109375" style="27" customWidth="1"/>
    <col min="3585" max="3585" width="10.42578125" style="27" customWidth="1"/>
    <col min="3586" max="3586" width="12.28515625" style="27" bestFit="1" customWidth="1"/>
    <col min="3587" max="3587" width="3.7109375" style="27" customWidth="1"/>
    <col min="3588" max="3588" width="11.5703125" style="27"/>
    <col min="3589" max="3589" width="12.85546875" style="27" bestFit="1" customWidth="1"/>
    <col min="3590" max="3837" width="11.5703125" style="27"/>
    <col min="3838" max="3838" width="11.140625" style="27" customWidth="1"/>
    <col min="3839" max="3839" width="25.7109375" style="27" customWidth="1"/>
    <col min="3840" max="3840" width="10.7109375" style="27" customWidth="1"/>
    <col min="3841" max="3841" width="10.42578125" style="27" customWidth="1"/>
    <col min="3842" max="3842" width="12.28515625" style="27" bestFit="1" customWidth="1"/>
    <col min="3843" max="3843" width="3.7109375" style="27" customWidth="1"/>
    <col min="3844" max="3844" width="11.5703125" style="27"/>
    <col min="3845" max="3845" width="12.85546875" style="27" bestFit="1" customWidth="1"/>
    <col min="3846" max="4093" width="11.5703125" style="27"/>
    <col min="4094" max="4094" width="11.140625" style="27" customWidth="1"/>
    <col min="4095" max="4095" width="25.7109375" style="27" customWidth="1"/>
    <col min="4096" max="4096" width="10.7109375" style="27" customWidth="1"/>
    <col min="4097" max="4097" width="10.42578125" style="27" customWidth="1"/>
    <col min="4098" max="4098" width="12.28515625" style="27" bestFit="1" customWidth="1"/>
    <col min="4099" max="4099" width="3.7109375" style="27" customWidth="1"/>
    <col min="4100" max="4100" width="11.5703125" style="27"/>
    <col min="4101" max="4101" width="12.85546875" style="27" bestFit="1" customWidth="1"/>
    <col min="4102" max="4349" width="11.5703125" style="27"/>
    <col min="4350" max="4350" width="11.140625" style="27" customWidth="1"/>
    <col min="4351" max="4351" width="25.7109375" style="27" customWidth="1"/>
    <col min="4352" max="4352" width="10.7109375" style="27" customWidth="1"/>
    <col min="4353" max="4353" width="10.42578125" style="27" customWidth="1"/>
    <col min="4354" max="4354" width="12.28515625" style="27" bestFit="1" customWidth="1"/>
    <col min="4355" max="4355" width="3.7109375" style="27" customWidth="1"/>
    <col min="4356" max="4356" width="11.5703125" style="27"/>
    <col min="4357" max="4357" width="12.85546875" style="27" bestFit="1" customWidth="1"/>
    <col min="4358" max="4605" width="11.5703125" style="27"/>
    <col min="4606" max="4606" width="11.140625" style="27" customWidth="1"/>
    <col min="4607" max="4607" width="25.7109375" style="27" customWidth="1"/>
    <col min="4608" max="4608" width="10.7109375" style="27" customWidth="1"/>
    <col min="4609" max="4609" width="10.42578125" style="27" customWidth="1"/>
    <col min="4610" max="4610" width="12.28515625" style="27" bestFit="1" customWidth="1"/>
    <col min="4611" max="4611" width="3.7109375" style="27" customWidth="1"/>
    <col min="4612" max="4612" width="11.5703125" style="27"/>
    <col min="4613" max="4613" width="12.85546875" style="27" bestFit="1" customWidth="1"/>
    <col min="4614" max="4861" width="11.5703125" style="27"/>
    <col min="4862" max="4862" width="11.140625" style="27" customWidth="1"/>
    <col min="4863" max="4863" width="25.7109375" style="27" customWidth="1"/>
    <col min="4864" max="4864" width="10.7109375" style="27" customWidth="1"/>
    <col min="4865" max="4865" width="10.42578125" style="27" customWidth="1"/>
    <col min="4866" max="4866" width="12.28515625" style="27" bestFit="1" customWidth="1"/>
    <col min="4867" max="4867" width="3.7109375" style="27" customWidth="1"/>
    <col min="4868" max="4868" width="11.5703125" style="27"/>
    <col min="4869" max="4869" width="12.85546875" style="27" bestFit="1" customWidth="1"/>
    <col min="4870" max="5117" width="11.5703125" style="27"/>
    <col min="5118" max="5118" width="11.140625" style="27" customWidth="1"/>
    <col min="5119" max="5119" width="25.7109375" style="27" customWidth="1"/>
    <col min="5120" max="5120" width="10.7109375" style="27" customWidth="1"/>
    <col min="5121" max="5121" width="10.42578125" style="27" customWidth="1"/>
    <col min="5122" max="5122" width="12.28515625" style="27" bestFit="1" customWidth="1"/>
    <col min="5123" max="5123" width="3.7109375" style="27" customWidth="1"/>
    <col min="5124" max="5124" width="11.5703125" style="27"/>
    <col min="5125" max="5125" width="12.85546875" style="27" bestFit="1" customWidth="1"/>
    <col min="5126" max="5373" width="11.5703125" style="27"/>
    <col min="5374" max="5374" width="11.140625" style="27" customWidth="1"/>
    <col min="5375" max="5375" width="25.7109375" style="27" customWidth="1"/>
    <col min="5376" max="5376" width="10.7109375" style="27" customWidth="1"/>
    <col min="5377" max="5377" width="10.42578125" style="27" customWidth="1"/>
    <col min="5378" max="5378" width="12.28515625" style="27" bestFit="1" customWidth="1"/>
    <col min="5379" max="5379" width="3.7109375" style="27" customWidth="1"/>
    <col min="5380" max="5380" width="11.5703125" style="27"/>
    <col min="5381" max="5381" width="12.85546875" style="27" bestFit="1" customWidth="1"/>
    <col min="5382" max="5629" width="11.5703125" style="27"/>
    <col min="5630" max="5630" width="11.140625" style="27" customWidth="1"/>
    <col min="5631" max="5631" width="25.7109375" style="27" customWidth="1"/>
    <col min="5632" max="5632" width="10.7109375" style="27" customWidth="1"/>
    <col min="5633" max="5633" width="10.42578125" style="27" customWidth="1"/>
    <col min="5634" max="5634" width="12.28515625" style="27" bestFit="1" customWidth="1"/>
    <col min="5635" max="5635" width="3.7109375" style="27" customWidth="1"/>
    <col min="5636" max="5636" width="11.5703125" style="27"/>
    <col min="5637" max="5637" width="12.85546875" style="27" bestFit="1" customWidth="1"/>
    <col min="5638" max="5885" width="11.5703125" style="27"/>
    <col min="5886" max="5886" width="11.140625" style="27" customWidth="1"/>
    <col min="5887" max="5887" width="25.7109375" style="27" customWidth="1"/>
    <col min="5888" max="5888" width="10.7109375" style="27" customWidth="1"/>
    <col min="5889" max="5889" width="10.42578125" style="27" customWidth="1"/>
    <col min="5890" max="5890" width="12.28515625" style="27" bestFit="1" customWidth="1"/>
    <col min="5891" max="5891" width="3.7109375" style="27" customWidth="1"/>
    <col min="5892" max="5892" width="11.5703125" style="27"/>
    <col min="5893" max="5893" width="12.85546875" style="27" bestFit="1" customWidth="1"/>
    <col min="5894" max="6141" width="11.5703125" style="27"/>
    <col min="6142" max="6142" width="11.140625" style="27" customWidth="1"/>
    <col min="6143" max="6143" width="25.7109375" style="27" customWidth="1"/>
    <col min="6144" max="6144" width="10.7109375" style="27" customWidth="1"/>
    <col min="6145" max="6145" width="10.42578125" style="27" customWidth="1"/>
    <col min="6146" max="6146" width="12.28515625" style="27" bestFit="1" customWidth="1"/>
    <col min="6147" max="6147" width="3.7109375" style="27" customWidth="1"/>
    <col min="6148" max="6148" width="11.5703125" style="27"/>
    <col min="6149" max="6149" width="12.85546875" style="27" bestFit="1" customWidth="1"/>
    <col min="6150" max="6397" width="11.5703125" style="27"/>
    <col min="6398" max="6398" width="11.140625" style="27" customWidth="1"/>
    <col min="6399" max="6399" width="25.7109375" style="27" customWidth="1"/>
    <col min="6400" max="6400" width="10.7109375" style="27" customWidth="1"/>
    <col min="6401" max="6401" width="10.42578125" style="27" customWidth="1"/>
    <col min="6402" max="6402" width="12.28515625" style="27" bestFit="1" customWidth="1"/>
    <col min="6403" max="6403" width="3.7109375" style="27" customWidth="1"/>
    <col min="6404" max="6404" width="11.5703125" style="27"/>
    <col min="6405" max="6405" width="12.85546875" style="27" bestFit="1" customWidth="1"/>
    <col min="6406" max="6653" width="11.5703125" style="27"/>
    <col min="6654" max="6654" width="11.140625" style="27" customWidth="1"/>
    <col min="6655" max="6655" width="25.7109375" style="27" customWidth="1"/>
    <col min="6656" max="6656" width="10.7109375" style="27" customWidth="1"/>
    <col min="6657" max="6657" width="10.42578125" style="27" customWidth="1"/>
    <col min="6658" max="6658" width="12.28515625" style="27" bestFit="1" customWidth="1"/>
    <col min="6659" max="6659" width="3.7109375" style="27" customWidth="1"/>
    <col min="6660" max="6660" width="11.5703125" style="27"/>
    <col min="6661" max="6661" width="12.85546875" style="27" bestFit="1" customWidth="1"/>
    <col min="6662" max="6909" width="11.5703125" style="27"/>
    <col min="6910" max="6910" width="11.140625" style="27" customWidth="1"/>
    <col min="6911" max="6911" width="25.7109375" style="27" customWidth="1"/>
    <col min="6912" max="6912" width="10.7109375" style="27" customWidth="1"/>
    <col min="6913" max="6913" width="10.42578125" style="27" customWidth="1"/>
    <col min="6914" max="6914" width="12.28515625" style="27" bestFit="1" customWidth="1"/>
    <col min="6915" max="6915" width="3.7109375" style="27" customWidth="1"/>
    <col min="6916" max="6916" width="11.5703125" style="27"/>
    <col min="6917" max="6917" width="12.85546875" style="27" bestFit="1" customWidth="1"/>
    <col min="6918" max="7165" width="11.5703125" style="27"/>
    <col min="7166" max="7166" width="11.140625" style="27" customWidth="1"/>
    <col min="7167" max="7167" width="25.7109375" style="27" customWidth="1"/>
    <col min="7168" max="7168" width="10.7109375" style="27" customWidth="1"/>
    <col min="7169" max="7169" width="10.42578125" style="27" customWidth="1"/>
    <col min="7170" max="7170" width="12.28515625" style="27" bestFit="1" customWidth="1"/>
    <col min="7171" max="7171" width="3.7109375" style="27" customWidth="1"/>
    <col min="7172" max="7172" width="11.5703125" style="27"/>
    <col min="7173" max="7173" width="12.85546875" style="27" bestFit="1" customWidth="1"/>
    <col min="7174" max="7421" width="11.5703125" style="27"/>
    <col min="7422" max="7422" width="11.140625" style="27" customWidth="1"/>
    <col min="7423" max="7423" width="25.7109375" style="27" customWidth="1"/>
    <col min="7424" max="7424" width="10.7109375" style="27" customWidth="1"/>
    <col min="7425" max="7425" width="10.42578125" style="27" customWidth="1"/>
    <col min="7426" max="7426" width="12.28515625" style="27" bestFit="1" customWidth="1"/>
    <col min="7427" max="7427" width="3.7109375" style="27" customWidth="1"/>
    <col min="7428" max="7428" width="11.5703125" style="27"/>
    <col min="7429" max="7429" width="12.85546875" style="27" bestFit="1" customWidth="1"/>
    <col min="7430" max="7677" width="11.5703125" style="27"/>
    <col min="7678" max="7678" width="11.140625" style="27" customWidth="1"/>
    <col min="7679" max="7679" width="25.7109375" style="27" customWidth="1"/>
    <col min="7680" max="7680" width="10.7109375" style="27" customWidth="1"/>
    <col min="7681" max="7681" width="10.42578125" style="27" customWidth="1"/>
    <col min="7682" max="7682" width="12.28515625" style="27" bestFit="1" customWidth="1"/>
    <col min="7683" max="7683" width="3.7109375" style="27" customWidth="1"/>
    <col min="7684" max="7684" width="11.5703125" style="27"/>
    <col min="7685" max="7685" width="12.85546875" style="27" bestFit="1" customWidth="1"/>
    <col min="7686" max="7933" width="11.5703125" style="27"/>
    <col min="7934" max="7934" width="11.140625" style="27" customWidth="1"/>
    <col min="7935" max="7935" width="25.7109375" style="27" customWidth="1"/>
    <col min="7936" max="7936" width="10.7109375" style="27" customWidth="1"/>
    <col min="7937" max="7937" width="10.42578125" style="27" customWidth="1"/>
    <col min="7938" max="7938" width="12.28515625" style="27" bestFit="1" customWidth="1"/>
    <col min="7939" max="7939" width="3.7109375" style="27" customWidth="1"/>
    <col min="7940" max="7940" width="11.5703125" style="27"/>
    <col min="7941" max="7941" width="12.85546875" style="27" bestFit="1" customWidth="1"/>
    <col min="7942" max="8189" width="11.5703125" style="27"/>
    <col min="8190" max="8190" width="11.140625" style="27" customWidth="1"/>
    <col min="8191" max="8191" width="25.7109375" style="27" customWidth="1"/>
    <col min="8192" max="8192" width="10.7109375" style="27" customWidth="1"/>
    <col min="8193" max="8193" width="10.42578125" style="27" customWidth="1"/>
    <col min="8194" max="8194" width="12.28515625" style="27" bestFit="1" customWidth="1"/>
    <col min="8195" max="8195" width="3.7109375" style="27" customWidth="1"/>
    <col min="8196" max="8196" width="11.5703125" style="27"/>
    <col min="8197" max="8197" width="12.85546875" style="27" bestFit="1" customWidth="1"/>
    <col min="8198" max="8445" width="11.5703125" style="27"/>
    <col min="8446" max="8446" width="11.140625" style="27" customWidth="1"/>
    <col min="8447" max="8447" width="25.7109375" style="27" customWidth="1"/>
    <col min="8448" max="8448" width="10.7109375" style="27" customWidth="1"/>
    <col min="8449" max="8449" width="10.42578125" style="27" customWidth="1"/>
    <col min="8450" max="8450" width="12.28515625" style="27" bestFit="1" customWidth="1"/>
    <col min="8451" max="8451" width="3.7109375" style="27" customWidth="1"/>
    <col min="8452" max="8452" width="11.5703125" style="27"/>
    <col min="8453" max="8453" width="12.85546875" style="27" bestFit="1" customWidth="1"/>
    <col min="8454" max="8701" width="11.5703125" style="27"/>
    <col min="8702" max="8702" width="11.140625" style="27" customWidth="1"/>
    <col min="8703" max="8703" width="25.7109375" style="27" customWidth="1"/>
    <col min="8704" max="8704" width="10.7109375" style="27" customWidth="1"/>
    <col min="8705" max="8705" width="10.42578125" style="27" customWidth="1"/>
    <col min="8706" max="8706" width="12.28515625" style="27" bestFit="1" customWidth="1"/>
    <col min="8707" max="8707" width="3.7109375" style="27" customWidth="1"/>
    <col min="8708" max="8708" width="11.5703125" style="27"/>
    <col min="8709" max="8709" width="12.85546875" style="27" bestFit="1" customWidth="1"/>
    <col min="8710" max="8957" width="11.5703125" style="27"/>
    <col min="8958" max="8958" width="11.140625" style="27" customWidth="1"/>
    <col min="8959" max="8959" width="25.7109375" style="27" customWidth="1"/>
    <col min="8960" max="8960" width="10.7109375" style="27" customWidth="1"/>
    <col min="8961" max="8961" width="10.42578125" style="27" customWidth="1"/>
    <col min="8962" max="8962" width="12.28515625" style="27" bestFit="1" customWidth="1"/>
    <col min="8963" max="8963" width="3.7109375" style="27" customWidth="1"/>
    <col min="8964" max="8964" width="11.5703125" style="27"/>
    <col min="8965" max="8965" width="12.85546875" style="27" bestFit="1" customWidth="1"/>
    <col min="8966" max="9213" width="11.5703125" style="27"/>
    <col min="9214" max="9214" width="11.140625" style="27" customWidth="1"/>
    <col min="9215" max="9215" width="25.7109375" style="27" customWidth="1"/>
    <col min="9216" max="9216" width="10.7109375" style="27" customWidth="1"/>
    <col min="9217" max="9217" width="10.42578125" style="27" customWidth="1"/>
    <col min="9218" max="9218" width="12.28515625" style="27" bestFit="1" customWidth="1"/>
    <col min="9219" max="9219" width="3.7109375" style="27" customWidth="1"/>
    <col min="9220" max="9220" width="11.5703125" style="27"/>
    <col min="9221" max="9221" width="12.85546875" style="27" bestFit="1" customWidth="1"/>
    <col min="9222" max="9469" width="11.5703125" style="27"/>
    <col min="9470" max="9470" width="11.140625" style="27" customWidth="1"/>
    <col min="9471" max="9471" width="25.7109375" style="27" customWidth="1"/>
    <col min="9472" max="9472" width="10.7109375" style="27" customWidth="1"/>
    <col min="9473" max="9473" width="10.42578125" style="27" customWidth="1"/>
    <col min="9474" max="9474" width="12.28515625" style="27" bestFit="1" customWidth="1"/>
    <col min="9475" max="9475" width="3.7109375" style="27" customWidth="1"/>
    <col min="9476" max="9476" width="11.5703125" style="27"/>
    <col min="9477" max="9477" width="12.85546875" style="27" bestFit="1" customWidth="1"/>
    <col min="9478" max="9725" width="11.5703125" style="27"/>
    <col min="9726" max="9726" width="11.140625" style="27" customWidth="1"/>
    <col min="9727" max="9727" width="25.7109375" style="27" customWidth="1"/>
    <col min="9728" max="9728" width="10.7109375" style="27" customWidth="1"/>
    <col min="9729" max="9729" width="10.42578125" style="27" customWidth="1"/>
    <col min="9730" max="9730" width="12.28515625" style="27" bestFit="1" customWidth="1"/>
    <col min="9731" max="9731" width="3.7109375" style="27" customWidth="1"/>
    <col min="9732" max="9732" width="11.5703125" style="27"/>
    <col min="9733" max="9733" width="12.85546875" style="27" bestFit="1" customWidth="1"/>
    <col min="9734" max="9981" width="11.5703125" style="27"/>
    <col min="9982" max="9982" width="11.140625" style="27" customWidth="1"/>
    <col min="9983" max="9983" width="25.7109375" style="27" customWidth="1"/>
    <col min="9984" max="9984" width="10.7109375" style="27" customWidth="1"/>
    <col min="9985" max="9985" width="10.42578125" style="27" customWidth="1"/>
    <col min="9986" max="9986" width="12.28515625" style="27" bestFit="1" customWidth="1"/>
    <col min="9987" max="9987" width="3.7109375" style="27" customWidth="1"/>
    <col min="9988" max="9988" width="11.5703125" style="27"/>
    <col min="9989" max="9989" width="12.85546875" style="27" bestFit="1" customWidth="1"/>
    <col min="9990" max="10237" width="11.5703125" style="27"/>
    <col min="10238" max="10238" width="11.140625" style="27" customWidth="1"/>
    <col min="10239" max="10239" width="25.7109375" style="27" customWidth="1"/>
    <col min="10240" max="10240" width="10.7109375" style="27" customWidth="1"/>
    <col min="10241" max="10241" width="10.42578125" style="27" customWidth="1"/>
    <col min="10242" max="10242" width="12.28515625" style="27" bestFit="1" customWidth="1"/>
    <col min="10243" max="10243" width="3.7109375" style="27" customWidth="1"/>
    <col min="10244" max="10244" width="11.5703125" style="27"/>
    <col min="10245" max="10245" width="12.85546875" style="27" bestFit="1" customWidth="1"/>
    <col min="10246" max="10493" width="11.5703125" style="27"/>
    <col min="10494" max="10494" width="11.140625" style="27" customWidth="1"/>
    <col min="10495" max="10495" width="25.7109375" style="27" customWidth="1"/>
    <col min="10496" max="10496" width="10.7109375" style="27" customWidth="1"/>
    <col min="10497" max="10497" width="10.42578125" style="27" customWidth="1"/>
    <col min="10498" max="10498" width="12.28515625" style="27" bestFit="1" customWidth="1"/>
    <col min="10499" max="10499" width="3.7109375" style="27" customWidth="1"/>
    <col min="10500" max="10500" width="11.5703125" style="27"/>
    <col min="10501" max="10501" width="12.85546875" style="27" bestFit="1" customWidth="1"/>
    <col min="10502" max="10749" width="11.5703125" style="27"/>
    <col min="10750" max="10750" width="11.140625" style="27" customWidth="1"/>
    <col min="10751" max="10751" width="25.7109375" style="27" customWidth="1"/>
    <col min="10752" max="10752" width="10.7109375" style="27" customWidth="1"/>
    <col min="10753" max="10753" width="10.42578125" style="27" customWidth="1"/>
    <col min="10754" max="10754" width="12.28515625" style="27" bestFit="1" customWidth="1"/>
    <col min="10755" max="10755" width="3.7109375" style="27" customWidth="1"/>
    <col min="10756" max="10756" width="11.5703125" style="27"/>
    <col min="10757" max="10757" width="12.85546875" style="27" bestFit="1" customWidth="1"/>
    <col min="10758" max="11005" width="11.5703125" style="27"/>
    <col min="11006" max="11006" width="11.140625" style="27" customWidth="1"/>
    <col min="11007" max="11007" width="25.7109375" style="27" customWidth="1"/>
    <col min="11008" max="11008" width="10.7109375" style="27" customWidth="1"/>
    <col min="11009" max="11009" width="10.42578125" style="27" customWidth="1"/>
    <col min="11010" max="11010" width="12.28515625" style="27" bestFit="1" customWidth="1"/>
    <col min="11011" max="11011" width="3.7109375" style="27" customWidth="1"/>
    <col min="11012" max="11012" width="11.5703125" style="27"/>
    <col min="11013" max="11013" width="12.85546875" style="27" bestFit="1" customWidth="1"/>
    <col min="11014" max="11261" width="11.5703125" style="27"/>
    <col min="11262" max="11262" width="11.140625" style="27" customWidth="1"/>
    <col min="11263" max="11263" width="25.7109375" style="27" customWidth="1"/>
    <col min="11264" max="11264" width="10.7109375" style="27" customWidth="1"/>
    <col min="11265" max="11265" width="10.42578125" style="27" customWidth="1"/>
    <col min="11266" max="11266" width="12.28515625" style="27" bestFit="1" customWidth="1"/>
    <col min="11267" max="11267" width="3.7109375" style="27" customWidth="1"/>
    <col min="11268" max="11268" width="11.5703125" style="27"/>
    <col min="11269" max="11269" width="12.85546875" style="27" bestFit="1" customWidth="1"/>
    <col min="11270" max="11517" width="11.5703125" style="27"/>
    <col min="11518" max="11518" width="11.140625" style="27" customWidth="1"/>
    <col min="11519" max="11519" width="25.7109375" style="27" customWidth="1"/>
    <col min="11520" max="11520" width="10.7109375" style="27" customWidth="1"/>
    <col min="11521" max="11521" width="10.42578125" style="27" customWidth="1"/>
    <col min="11522" max="11522" width="12.28515625" style="27" bestFit="1" customWidth="1"/>
    <col min="11523" max="11523" width="3.7109375" style="27" customWidth="1"/>
    <col min="11524" max="11524" width="11.5703125" style="27"/>
    <col min="11525" max="11525" width="12.85546875" style="27" bestFit="1" customWidth="1"/>
    <col min="11526" max="11773" width="11.5703125" style="27"/>
    <col min="11774" max="11774" width="11.140625" style="27" customWidth="1"/>
    <col min="11775" max="11775" width="25.7109375" style="27" customWidth="1"/>
    <col min="11776" max="11776" width="10.7109375" style="27" customWidth="1"/>
    <col min="11777" max="11777" width="10.42578125" style="27" customWidth="1"/>
    <col min="11778" max="11778" width="12.28515625" style="27" bestFit="1" customWidth="1"/>
    <col min="11779" max="11779" width="3.7109375" style="27" customWidth="1"/>
    <col min="11780" max="11780" width="11.5703125" style="27"/>
    <col min="11781" max="11781" width="12.85546875" style="27" bestFit="1" customWidth="1"/>
    <col min="11782" max="12029" width="11.5703125" style="27"/>
    <col min="12030" max="12030" width="11.140625" style="27" customWidth="1"/>
    <col min="12031" max="12031" width="25.7109375" style="27" customWidth="1"/>
    <col min="12032" max="12032" width="10.7109375" style="27" customWidth="1"/>
    <col min="12033" max="12033" width="10.42578125" style="27" customWidth="1"/>
    <col min="12034" max="12034" width="12.28515625" style="27" bestFit="1" customWidth="1"/>
    <col min="12035" max="12035" width="3.7109375" style="27" customWidth="1"/>
    <col min="12036" max="12036" width="11.5703125" style="27"/>
    <col min="12037" max="12037" width="12.85546875" style="27" bestFit="1" customWidth="1"/>
    <col min="12038" max="12285" width="11.5703125" style="27"/>
    <col min="12286" max="12286" width="11.140625" style="27" customWidth="1"/>
    <col min="12287" max="12287" width="25.7109375" style="27" customWidth="1"/>
    <col min="12288" max="12288" width="10.7109375" style="27" customWidth="1"/>
    <col min="12289" max="12289" width="10.42578125" style="27" customWidth="1"/>
    <col min="12290" max="12290" width="12.28515625" style="27" bestFit="1" customWidth="1"/>
    <col min="12291" max="12291" width="3.7109375" style="27" customWidth="1"/>
    <col min="12292" max="12292" width="11.5703125" style="27"/>
    <col min="12293" max="12293" width="12.85546875" style="27" bestFit="1" customWidth="1"/>
    <col min="12294" max="12541" width="11.5703125" style="27"/>
    <col min="12542" max="12542" width="11.140625" style="27" customWidth="1"/>
    <col min="12543" max="12543" width="25.7109375" style="27" customWidth="1"/>
    <col min="12544" max="12544" width="10.7109375" style="27" customWidth="1"/>
    <col min="12545" max="12545" width="10.42578125" style="27" customWidth="1"/>
    <col min="12546" max="12546" width="12.28515625" style="27" bestFit="1" customWidth="1"/>
    <col min="12547" max="12547" width="3.7109375" style="27" customWidth="1"/>
    <col min="12548" max="12548" width="11.5703125" style="27"/>
    <col min="12549" max="12549" width="12.85546875" style="27" bestFit="1" customWidth="1"/>
    <col min="12550" max="12797" width="11.5703125" style="27"/>
    <col min="12798" max="12798" width="11.140625" style="27" customWidth="1"/>
    <col min="12799" max="12799" width="25.7109375" style="27" customWidth="1"/>
    <col min="12800" max="12800" width="10.7109375" style="27" customWidth="1"/>
    <col min="12801" max="12801" width="10.42578125" style="27" customWidth="1"/>
    <col min="12802" max="12802" width="12.28515625" style="27" bestFit="1" customWidth="1"/>
    <col min="12803" max="12803" width="3.7109375" style="27" customWidth="1"/>
    <col min="12804" max="12804" width="11.5703125" style="27"/>
    <col min="12805" max="12805" width="12.85546875" style="27" bestFit="1" customWidth="1"/>
    <col min="12806" max="13053" width="11.5703125" style="27"/>
    <col min="13054" max="13054" width="11.140625" style="27" customWidth="1"/>
    <col min="13055" max="13055" width="25.7109375" style="27" customWidth="1"/>
    <col min="13056" max="13056" width="10.7109375" style="27" customWidth="1"/>
    <col min="13057" max="13057" width="10.42578125" style="27" customWidth="1"/>
    <col min="13058" max="13058" width="12.28515625" style="27" bestFit="1" customWidth="1"/>
    <col min="13059" max="13059" width="3.7109375" style="27" customWidth="1"/>
    <col min="13060" max="13060" width="11.5703125" style="27"/>
    <col min="13061" max="13061" width="12.85546875" style="27" bestFit="1" customWidth="1"/>
    <col min="13062" max="13309" width="11.5703125" style="27"/>
    <col min="13310" max="13310" width="11.140625" style="27" customWidth="1"/>
    <col min="13311" max="13311" width="25.7109375" style="27" customWidth="1"/>
    <col min="13312" max="13312" width="10.7109375" style="27" customWidth="1"/>
    <col min="13313" max="13313" width="10.42578125" style="27" customWidth="1"/>
    <col min="13314" max="13314" width="12.28515625" style="27" bestFit="1" customWidth="1"/>
    <col min="13315" max="13315" width="3.7109375" style="27" customWidth="1"/>
    <col min="13316" max="13316" width="11.5703125" style="27"/>
    <col min="13317" max="13317" width="12.85546875" style="27" bestFit="1" customWidth="1"/>
    <col min="13318" max="13565" width="11.5703125" style="27"/>
    <col min="13566" max="13566" width="11.140625" style="27" customWidth="1"/>
    <col min="13567" max="13567" width="25.7109375" style="27" customWidth="1"/>
    <col min="13568" max="13568" width="10.7109375" style="27" customWidth="1"/>
    <col min="13569" max="13569" width="10.42578125" style="27" customWidth="1"/>
    <col min="13570" max="13570" width="12.28515625" style="27" bestFit="1" customWidth="1"/>
    <col min="13571" max="13571" width="3.7109375" style="27" customWidth="1"/>
    <col min="13572" max="13572" width="11.5703125" style="27"/>
    <col min="13573" max="13573" width="12.85546875" style="27" bestFit="1" customWidth="1"/>
    <col min="13574" max="13821" width="11.5703125" style="27"/>
    <col min="13822" max="13822" width="11.140625" style="27" customWidth="1"/>
    <col min="13823" max="13823" width="25.7109375" style="27" customWidth="1"/>
    <col min="13824" max="13824" width="10.7109375" style="27" customWidth="1"/>
    <col min="13825" max="13825" width="10.42578125" style="27" customWidth="1"/>
    <col min="13826" max="13826" width="12.28515625" style="27" bestFit="1" customWidth="1"/>
    <col min="13827" max="13827" width="3.7109375" style="27" customWidth="1"/>
    <col min="13828" max="13828" width="11.5703125" style="27"/>
    <col min="13829" max="13829" width="12.85546875" style="27" bestFit="1" customWidth="1"/>
    <col min="13830" max="14077" width="11.5703125" style="27"/>
    <col min="14078" max="14078" width="11.140625" style="27" customWidth="1"/>
    <col min="14079" max="14079" width="25.7109375" style="27" customWidth="1"/>
    <col min="14080" max="14080" width="10.7109375" style="27" customWidth="1"/>
    <col min="14081" max="14081" width="10.42578125" style="27" customWidth="1"/>
    <col min="14082" max="14082" width="12.28515625" style="27" bestFit="1" customWidth="1"/>
    <col min="14083" max="14083" width="3.7109375" style="27" customWidth="1"/>
    <col min="14084" max="14084" width="11.5703125" style="27"/>
    <col min="14085" max="14085" width="12.85546875" style="27" bestFit="1" customWidth="1"/>
    <col min="14086" max="14333" width="11.5703125" style="27"/>
    <col min="14334" max="14334" width="11.140625" style="27" customWidth="1"/>
    <col min="14335" max="14335" width="25.7109375" style="27" customWidth="1"/>
    <col min="14336" max="14336" width="10.7109375" style="27" customWidth="1"/>
    <col min="14337" max="14337" width="10.42578125" style="27" customWidth="1"/>
    <col min="14338" max="14338" width="12.28515625" style="27" bestFit="1" customWidth="1"/>
    <col min="14339" max="14339" width="3.7109375" style="27" customWidth="1"/>
    <col min="14340" max="14340" width="11.5703125" style="27"/>
    <col min="14341" max="14341" width="12.85546875" style="27" bestFit="1" customWidth="1"/>
    <col min="14342" max="14589" width="11.5703125" style="27"/>
    <col min="14590" max="14590" width="11.140625" style="27" customWidth="1"/>
    <col min="14591" max="14591" width="25.7109375" style="27" customWidth="1"/>
    <col min="14592" max="14592" width="10.7109375" style="27" customWidth="1"/>
    <col min="14593" max="14593" width="10.42578125" style="27" customWidth="1"/>
    <col min="14594" max="14594" width="12.28515625" style="27" bestFit="1" customWidth="1"/>
    <col min="14595" max="14595" width="3.7109375" style="27" customWidth="1"/>
    <col min="14596" max="14596" width="11.5703125" style="27"/>
    <col min="14597" max="14597" width="12.85546875" style="27" bestFit="1" customWidth="1"/>
    <col min="14598" max="14845" width="11.5703125" style="27"/>
    <col min="14846" max="14846" width="11.140625" style="27" customWidth="1"/>
    <col min="14847" max="14847" width="25.7109375" style="27" customWidth="1"/>
    <col min="14848" max="14848" width="10.7109375" style="27" customWidth="1"/>
    <col min="14849" max="14849" width="10.42578125" style="27" customWidth="1"/>
    <col min="14850" max="14850" width="12.28515625" style="27" bestFit="1" customWidth="1"/>
    <col min="14851" max="14851" width="3.7109375" style="27" customWidth="1"/>
    <col min="14852" max="14852" width="11.5703125" style="27"/>
    <col min="14853" max="14853" width="12.85546875" style="27" bestFit="1" customWidth="1"/>
    <col min="14854" max="15101" width="11.5703125" style="27"/>
    <col min="15102" max="15102" width="11.140625" style="27" customWidth="1"/>
    <col min="15103" max="15103" width="25.7109375" style="27" customWidth="1"/>
    <col min="15104" max="15104" width="10.7109375" style="27" customWidth="1"/>
    <col min="15105" max="15105" width="10.42578125" style="27" customWidth="1"/>
    <col min="15106" max="15106" width="12.28515625" style="27" bestFit="1" customWidth="1"/>
    <col min="15107" max="15107" width="3.7109375" style="27" customWidth="1"/>
    <col min="15108" max="15108" width="11.5703125" style="27"/>
    <col min="15109" max="15109" width="12.85546875" style="27" bestFit="1" customWidth="1"/>
    <col min="15110" max="15357" width="11.5703125" style="27"/>
    <col min="15358" max="15358" width="11.140625" style="27" customWidth="1"/>
    <col min="15359" max="15359" width="25.7109375" style="27" customWidth="1"/>
    <col min="15360" max="15360" width="10.7109375" style="27" customWidth="1"/>
    <col min="15361" max="15361" width="10.42578125" style="27" customWidth="1"/>
    <col min="15362" max="15362" width="12.28515625" style="27" bestFit="1" customWidth="1"/>
    <col min="15363" max="15363" width="3.7109375" style="27" customWidth="1"/>
    <col min="15364" max="15364" width="11.5703125" style="27"/>
    <col min="15365" max="15365" width="12.85546875" style="27" bestFit="1" customWidth="1"/>
    <col min="15366" max="15613" width="11.5703125" style="27"/>
    <col min="15614" max="15614" width="11.140625" style="27" customWidth="1"/>
    <col min="15615" max="15615" width="25.7109375" style="27" customWidth="1"/>
    <col min="15616" max="15616" width="10.7109375" style="27" customWidth="1"/>
    <col min="15617" max="15617" width="10.42578125" style="27" customWidth="1"/>
    <col min="15618" max="15618" width="12.28515625" style="27" bestFit="1" customWidth="1"/>
    <col min="15619" max="15619" width="3.7109375" style="27" customWidth="1"/>
    <col min="15620" max="15620" width="11.5703125" style="27"/>
    <col min="15621" max="15621" width="12.85546875" style="27" bestFit="1" customWidth="1"/>
    <col min="15622" max="15869" width="11.5703125" style="27"/>
    <col min="15870" max="15870" width="11.140625" style="27" customWidth="1"/>
    <col min="15871" max="15871" width="25.7109375" style="27" customWidth="1"/>
    <col min="15872" max="15872" width="10.7109375" style="27" customWidth="1"/>
    <col min="15873" max="15873" width="10.42578125" style="27" customWidth="1"/>
    <col min="15874" max="15874" width="12.28515625" style="27" bestFit="1" customWidth="1"/>
    <col min="15875" max="15875" width="3.7109375" style="27" customWidth="1"/>
    <col min="15876" max="15876" width="11.5703125" style="27"/>
    <col min="15877" max="15877" width="12.85546875" style="27" bestFit="1" customWidth="1"/>
    <col min="15878" max="16125" width="11.5703125" style="27"/>
    <col min="16126" max="16126" width="11.140625" style="27" customWidth="1"/>
    <col min="16127" max="16127" width="25.7109375" style="27" customWidth="1"/>
    <col min="16128" max="16128" width="10.7109375" style="27" customWidth="1"/>
    <col min="16129" max="16129" width="10.42578125" style="27" customWidth="1"/>
    <col min="16130" max="16130" width="12.28515625" style="27" bestFit="1" customWidth="1"/>
    <col min="16131" max="16131" width="3.7109375" style="27" customWidth="1"/>
    <col min="16132" max="16132" width="11.5703125" style="27"/>
    <col min="16133" max="16133" width="12.85546875" style="27" bestFit="1" customWidth="1"/>
    <col min="16134" max="16384" width="11.5703125" style="27"/>
  </cols>
  <sheetData>
    <row r="1" spans="1:6">
      <c r="A1" s="23"/>
      <c r="B1" s="24" t="s">
        <v>8</v>
      </c>
      <c r="C1" s="25"/>
      <c r="D1" s="25"/>
      <c r="E1" s="26">
        <v>6000000</v>
      </c>
    </row>
    <row r="2" spans="1:6">
      <c r="A2" s="28"/>
      <c r="B2" s="29" t="s">
        <v>9</v>
      </c>
      <c r="C2" s="30" t="s">
        <v>63</v>
      </c>
      <c r="D2" s="30"/>
    </row>
    <row r="3" spans="1:6">
      <c r="A3" s="32" t="s">
        <v>1</v>
      </c>
      <c r="B3" s="33" t="s">
        <v>2</v>
      </c>
      <c r="C3" s="34" t="s">
        <v>3</v>
      </c>
      <c r="D3" s="34" t="s">
        <v>4</v>
      </c>
      <c r="E3" s="34" t="s">
        <v>5</v>
      </c>
      <c r="F3" s="58" t="s">
        <v>28</v>
      </c>
    </row>
    <row r="4" spans="1:6">
      <c r="B4" s="27" t="s">
        <v>10</v>
      </c>
      <c r="E4" s="31">
        <v>0</v>
      </c>
      <c r="F4" s="56">
        <f>E1-C4+D4</f>
        <v>6000000</v>
      </c>
    </row>
    <row r="5" spans="1:6">
      <c r="A5" s="35">
        <v>43940</v>
      </c>
      <c r="B5" s="27" t="s">
        <v>11</v>
      </c>
      <c r="C5" s="31">
        <v>2930.52</v>
      </c>
      <c r="D5" s="36"/>
      <c r="E5" s="31">
        <f t="shared" ref="E5:E33" si="0">E4+D5-C5</f>
        <v>-2930.52</v>
      </c>
      <c r="F5" s="56">
        <f>F4-C5+D5</f>
        <v>5997069.4800000004</v>
      </c>
    </row>
    <row r="6" spans="1:6">
      <c r="A6" s="37">
        <v>44014</v>
      </c>
      <c r="B6" s="27" t="s">
        <v>12</v>
      </c>
      <c r="C6" s="31">
        <v>5000000</v>
      </c>
      <c r="D6" s="27"/>
      <c r="E6" s="31">
        <f t="shared" si="0"/>
        <v>-5002930.5199999996</v>
      </c>
      <c r="F6" s="56">
        <f t="shared" ref="F6:F33" si="1">F5-C6+D6</f>
        <v>997069.48000000045</v>
      </c>
    </row>
    <row r="7" spans="1:6">
      <c r="A7" s="37">
        <v>44020</v>
      </c>
      <c r="B7" s="27" t="s">
        <v>18</v>
      </c>
      <c r="C7" s="31">
        <v>1613.32</v>
      </c>
      <c r="D7" s="27"/>
      <c r="E7" s="31">
        <f t="shared" si="0"/>
        <v>-5004543.84</v>
      </c>
      <c r="F7" s="56">
        <f t="shared" si="1"/>
        <v>995456.1600000005</v>
      </c>
    </row>
    <row r="8" spans="1:6">
      <c r="A8" s="37">
        <v>44099</v>
      </c>
      <c r="B8" s="27" t="s">
        <v>12</v>
      </c>
      <c r="C8" s="31">
        <v>980000</v>
      </c>
      <c r="D8" s="27"/>
      <c r="E8" s="31">
        <f t="shared" si="0"/>
        <v>-5984543.8399999999</v>
      </c>
      <c r="F8" s="56">
        <f t="shared" si="1"/>
        <v>15456.160000000498</v>
      </c>
    </row>
    <row r="9" spans="1:6">
      <c r="A9" s="35">
        <v>44112</v>
      </c>
      <c r="B9" s="27" t="s">
        <v>19</v>
      </c>
      <c r="C9" s="31">
        <v>4180.62</v>
      </c>
      <c r="E9" s="31">
        <f t="shared" si="0"/>
        <v>-5988724.46</v>
      </c>
      <c r="F9" s="56">
        <f t="shared" si="1"/>
        <v>11275.540000000499</v>
      </c>
    </row>
    <row r="10" spans="1:6">
      <c r="A10" s="35">
        <v>44188</v>
      </c>
      <c r="B10" s="27" t="s">
        <v>6</v>
      </c>
      <c r="D10" s="31">
        <v>5988724.46</v>
      </c>
      <c r="E10" s="31">
        <f t="shared" si="0"/>
        <v>0</v>
      </c>
      <c r="F10" s="56">
        <f t="shared" si="1"/>
        <v>6000000</v>
      </c>
    </row>
    <row r="11" spans="1:6">
      <c r="A11" s="35">
        <v>44200</v>
      </c>
      <c r="B11" s="27" t="s">
        <v>18</v>
      </c>
      <c r="C11" s="31">
        <v>4268.2299999999996</v>
      </c>
      <c r="E11" s="31">
        <f t="shared" si="0"/>
        <v>-4268.2299999999996</v>
      </c>
      <c r="F11" s="56">
        <f t="shared" si="1"/>
        <v>5995731.7699999996</v>
      </c>
    </row>
    <row r="12" spans="1:6">
      <c r="A12" s="35">
        <v>44224</v>
      </c>
      <c r="B12" s="27" t="s">
        <v>12</v>
      </c>
      <c r="C12" s="31">
        <v>5900000</v>
      </c>
      <c r="E12" s="31">
        <f t="shared" si="0"/>
        <v>-5904268.2300000004</v>
      </c>
      <c r="F12" s="56">
        <f t="shared" si="1"/>
        <v>95731.769999999553</v>
      </c>
    </row>
    <row r="13" spans="1:6">
      <c r="A13" s="35">
        <v>44270</v>
      </c>
      <c r="B13" s="27" t="s">
        <v>22</v>
      </c>
      <c r="D13" s="31">
        <v>554268.23</v>
      </c>
      <c r="E13" s="31">
        <f t="shared" si="0"/>
        <v>-5350000</v>
      </c>
      <c r="F13" s="56">
        <f t="shared" si="1"/>
        <v>649999.99999999953</v>
      </c>
    </row>
    <row r="14" spans="1:6">
      <c r="A14" s="35">
        <v>44284</v>
      </c>
      <c r="B14" s="27" t="s">
        <v>22</v>
      </c>
      <c r="D14" s="31">
        <v>5350000</v>
      </c>
      <c r="E14" s="31">
        <f t="shared" si="0"/>
        <v>0</v>
      </c>
      <c r="F14" s="56">
        <f t="shared" si="1"/>
        <v>6000000</v>
      </c>
    </row>
    <row r="15" spans="1:6">
      <c r="A15" s="35">
        <v>44294</v>
      </c>
      <c r="B15" s="27" t="s">
        <v>18</v>
      </c>
      <c r="C15" s="31">
        <v>3584.18</v>
      </c>
      <c r="E15" s="31">
        <f t="shared" si="0"/>
        <v>-3584.18</v>
      </c>
      <c r="F15" s="56">
        <f t="shared" si="1"/>
        <v>5996415.8200000003</v>
      </c>
    </row>
    <row r="16" spans="1:6">
      <c r="A16" s="35">
        <v>44294</v>
      </c>
      <c r="B16" s="27" t="s">
        <v>24</v>
      </c>
      <c r="D16" s="31">
        <v>3584.18</v>
      </c>
      <c r="E16" s="31">
        <f t="shared" si="0"/>
        <v>0</v>
      </c>
      <c r="F16" s="56">
        <f t="shared" si="1"/>
        <v>6000000</v>
      </c>
    </row>
    <row r="17" spans="1:8">
      <c r="A17" s="35">
        <v>44302</v>
      </c>
      <c r="B17" s="27" t="s">
        <v>18</v>
      </c>
      <c r="C17" s="31">
        <v>1.84</v>
      </c>
      <c r="E17" s="31">
        <f t="shared" si="0"/>
        <v>-1.84</v>
      </c>
      <c r="F17" s="56">
        <f t="shared" si="1"/>
        <v>5999998.1600000001</v>
      </c>
    </row>
    <row r="18" spans="1:8">
      <c r="A18" s="35">
        <v>44316</v>
      </c>
      <c r="B18" s="27" t="s">
        <v>12</v>
      </c>
      <c r="C18" s="31">
        <v>4000000</v>
      </c>
      <c r="E18" s="31">
        <f t="shared" si="0"/>
        <v>-4000001.84</v>
      </c>
      <c r="F18" s="56">
        <f t="shared" si="1"/>
        <v>1999998.1600000001</v>
      </c>
    </row>
    <row r="19" spans="1:8">
      <c r="A19" s="35">
        <v>44321</v>
      </c>
      <c r="B19" s="27" t="s">
        <v>24</v>
      </c>
      <c r="D19" s="31">
        <v>4000000</v>
      </c>
      <c r="E19" s="31">
        <f t="shared" si="0"/>
        <v>-1.8399999998509884</v>
      </c>
      <c r="F19" s="56">
        <f t="shared" si="1"/>
        <v>5999998.1600000001</v>
      </c>
    </row>
    <row r="20" spans="1:8">
      <c r="A20" s="35">
        <v>44349</v>
      </c>
      <c r="B20" s="27" t="s">
        <v>12</v>
      </c>
      <c r="C20" s="31">
        <v>100000</v>
      </c>
      <c r="E20" s="31">
        <f t="shared" si="0"/>
        <v>-100001.83999999985</v>
      </c>
      <c r="F20" s="56">
        <f t="shared" si="1"/>
        <v>5899998.1600000001</v>
      </c>
    </row>
    <row r="21" spans="1:8">
      <c r="A21" s="35">
        <v>44377</v>
      </c>
      <c r="B21" s="27" t="s">
        <v>12</v>
      </c>
      <c r="C21" s="31">
        <v>500000</v>
      </c>
      <c r="E21" s="31">
        <f t="shared" si="0"/>
        <v>-600001.83999999985</v>
      </c>
      <c r="F21" s="56">
        <f t="shared" si="1"/>
        <v>5399998.1600000001</v>
      </c>
    </row>
    <row r="22" spans="1:8">
      <c r="A22" s="35">
        <v>44385</v>
      </c>
      <c r="B22" s="27" t="s">
        <v>18</v>
      </c>
      <c r="C22" s="31">
        <v>1424.37</v>
      </c>
      <c r="E22" s="31">
        <f t="shared" si="0"/>
        <v>-601426.20999999985</v>
      </c>
      <c r="F22" s="56">
        <f t="shared" si="1"/>
        <v>5398573.79</v>
      </c>
      <c r="G22" s="31"/>
    </row>
    <row r="23" spans="1:8">
      <c r="A23" s="35">
        <v>44392</v>
      </c>
      <c r="B23" s="27" t="s">
        <v>12</v>
      </c>
      <c r="C23" s="31">
        <v>4500000</v>
      </c>
      <c r="E23" s="31">
        <f t="shared" si="0"/>
        <v>-5101426.21</v>
      </c>
      <c r="F23" s="56">
        <f t="shared" si="1"/>
        <v>898573.79</v>
      </c>
    </row>
    <row r="24" spans="1:8">
      <c r="A24" s="35">
        <v>44406</v>
      </c>
      <c r="B24" s="27" t="s">
        <v>12</v>
      </c>
      <c r="C24" s="31">
        <v>200000</v>
      </c>
      <c r="E24" s="31">
        <f t="shared" si="0"/>
        <v>-5301426.21</v>
      </c>
      <c r="F24" s="56">
        <f t="shared" si="1"/>
        <v>698573.79</v>
      </c>
      <c r="G24" s="31"/>
    </row>
    <row r="25" spans="1:8">
      <c r="A25" s="35">
        <v>44432</v>
      </c>
      <c r="B25" s="27" t="s">
        <v>27</v>
      </c>
      <c r="D25" s="31">
        <v>5001426.21</v>
      </c>
      <c r="E25" s="31">
        <f t="shared" si="0"/>
        <v>-300000</v>
      </c>
      <c r="F25" s="56">
        <f t="shared" si="1"/>
        <v>5700000</v>
      </c>
    </row>
    <row r="26" spans="1:8">
      <c r="A26" s="35">
        <v>44440</v>
      </c>
      <c r="B26" s="27" t="s">
        <v>12</v>
      </c>
      <c r="C26" s="31">
        <v>100000</v>
      </c>
      <c r="E26" s="31">
        <f t="shared" si="0"/>
        <v>-400000</v>
      </c>
      <c r="F26" s="56">
        <f t="shared" si="1"/>
        <v>5600000</v>
      </c>
    </row>
    <row r="27" spans="1:8">
      <c r="A27" s="35">
        <v>44447</v>
      </c>
      <c r="B27" s="27" t="s">
        <v>12</v>
      </c>
      <c r="C27" s="31">
        <v>3000000</v>
      </c>
      <c r="E27" s="31">
        <f t="shared" si="0"/>
        <v>-3400000</v>
      </c>
      <c r="F27" s="56">
        <f t="shared" si="1"/>
        <v>2600000</v>
      </c>
      <c r="G27" s="31"/>
    </row>
    <row r="28" spans="1:8">
      <c r="A28" s="35">
        <v>44460</v>
      </c>
      <c r="B28" s="27" t="s">
        <v>27</v>
      </c>
      <c r="D28" s="31">
        <v>3400000</v>
      </c>
      <c r="E28" s="31">
        <f t="shared" si="0"/>
        <v>0</v>
      </c>
      <c r="F28" s="56">
        <f t="shared" si="1"/>
        <v>6000000</v>
      </c>
    </row>
    <row r="29" spans="1:8">
      <c r="A29" s="35">
        <v>44461</v>
      </c>
      <c r="B29" s="27" t="s">
        <v>21</v>
      </c>
      <c r="C29" s="31">
        <v>3100000</v>
      </c>
      <c r="E29" s="31">
        <f t="shared" si="0"/>
        <v>-3100000</v>
      </c>
      <c r="F29" s="56">
        <f t="shared" si="1"/>
        <v>2900000</v>
      </c>
    </row>
    <row r="30" spans="1:8">
      <c r="A30" s="35">
        <v>44477</v>
      </c>
      <c r="B30" s="27" t="s">
        <v>18</v>
      </c>
      <c r="C30" s="31">
        <v>737</v>
      </c>
      <c r="D30" s="27"/>
      <c r="E30" s="31">
        <f t="shared" si="0"/>
        <v>-3100737</v>
      </c>
      <c r="F30" s="56">
        <f t="shared" si="1"/>
        <v>2899263</v>
      </c>
    </row>
    <row r="31" spans="1:8">
      <c r="A31" s="35">
        <v>44484</v>
      </c>
      <c r="B31" s="27" t="s">
        <v>12</v>
      </c>
      <c r="C31" s="31">
        <v>2500000</v>
      </c>
      <c r="E31" s="31">
        <f t="shared" si="0"/>
        <v>-5600737</v>
      </c>
      <c r="F31" s="56">
        <f t="shared" si="1"/>
        <v>399263</v>
      </c>
      <c r="G31" s="31"/>
      <c r="H31" s="31"/>
    </row>
    <row r="32" spans="1:8" s="50" customFormat="1">
      <c r="A32" s="49">
        <v>44511</v>
      </c>
      <c r="B32" s="50" t="s">
        <v>12</v>
      </c>
      <c r="C32" s="51">
        <v>350000</v>
      </c>
      <c r="D32" s="51"/>
      <c r="E32" s="51">
        <f t="shared" si="0"/>
        <v>-5950737</v>
      </c>
      <c r="F32" s="57">
        <f t="shared" si="1"/>
        <v>49263</v>
      </c>
    </row>
    <row r="33" spans="1:6">
      <c r="A33" s="35">
        <v>44523</v>
      </c>
      <c r="B33" s="27" t="s">
        <v>20</v>
      </c>
      <c r="D33" s="31">
        <v>5950737</v>
      </c>
      <c r="E33" s="51">
        <f t="shared" si="0"/>
        <v>0</v>
      </c>
      <c r="F33" s="57">
        <f t="shared" si="1"/>
        <v>6000000</v>
      </c>
    </row>
    <row r="34" spans="1:6">
      <c r="A34" s="35">
        <v>44571</v>
      </c>
      <c r="B34" s="27" t="s">
        <v>18</v>
      </c>
      <c r="C34" s="31">
        <v>890.26</v>
      </c>
      <c r="E34" s="51">
        <f>E33+D34-C34</f>
        <v>-890.26</v>
      </c>
      <c r="F34" s="57">
        <f>F33-C34+D34</f>
        <v>5999109.7400000002</v>
      </c>
    </row>
    <row r="35" spans="1:6">
      <c r="A35" s="35">
        <v>44657</v>
      </c>
      <c r="B35" s="27" t="s">
        <v>44</v>
      </c>
      <c r="D35" s="31">
        <v>890.26</v>
      </c>
      <c r="E35" s="51">
        <f>E34+D35-C35</f>
        <v>0</v>
      </c>
      <c r="F35" s="57">
        <f>F34-C35+D35</f>
        <v>6000000</v>
      </c>
    </row>
    <row r="36" spans="1:6">
      <c r="A36" s="35">
        <v>44659</v>
      </c>
      <c r="B36" s="27" t="s">
        <v>18</v>
      </c>
      <c r="C36" s="31">
        <v>1499.81</v>
      </c>
      <c r="E36" s="51">
        <f>E35+D36-C36</f>
        <v>-1499.81</v>
      </c>
      <c r="F36" s="57">
        <f>F35-C36+D36</f>
        <v>5998500.1900000004</v>
      </c>
    </row>
    <row r="37" spans="1:6">
      <c r="A37" s="35">
        <v>44671</v>
      </c>
      <c r="B37" s="27" t="s">
        <v>44</v>
      </c>
      <c r="D37" s="31">
        <v>1499.81</v>
      </c>
      <c r="E37" s="51">
        <f>E36+D37-C37</f>
        <v>0</v>
      </c>
      <c r="F37" s="57">
        <f>F36-C37+D37</f>
        <v>6000000</v>
      </c>
    </row>
  </sheetData>
  <autoFilter ref="A3:E3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E62" sqref="E62"/>
    </sheetView>
  </sheetViews>
  <sheetFormatPr baseColWidth="10" defaultColWidth="11.5703125" defaultRowHeight="11.25"/>
  <cols>
    <col min="1" max="1" width="11.140625" style="35" customWidth="1"/>
    <col min="2" max="2" width="39.28515625" style="27" customWidth="1"/>
    <col min="3" max="3" width="10.7109375" style="31" customWidth="1"/>
    <col min="4" max="4" width="10.42578125" style="31" customWidth="1"/>
    <col min="5" max="5" width="12.28515625" style="31" bestFit="1" customWidth="1"/>
    <col min="6" max="6" width="3.7109375" style="27" customWidth="1"/>
    <col min="7" max="7" width="12.85546875" style="27" bestFit="1" customWidth="1"/>
    <col min="8" max="255" width="11.5703125" style="27"/>
    <col min="256" max="256" width="11.140625" style="27" customWidth="1"/>
    <col min="257" max="257" width="25.7109375" style="27" customWidth="1"/>
    <col min="258" max="258" width="10.7109375" style="27" customWidth="1"/>
    <col min="259" max="259" width="10.42578125" style="27" customWidth="1"/>
    <col min="260" max="260" width="12.28515625" style="27" bestFit="1" customWidth="1"/>
    <col min="261" max="261" width="3.7109375" style="27" customWidth="1"/>
    <col min="262" max="262" width="11.5703125" style="27"/>
    <col min="263" max="263" width="12.85546875" style="27" bestFit="1" customWidth="1"/>
    <col min="264" max="511" width="11.5703125" style="27"/>
    <col min="512" max="512" width="11.140625" style="27" customWidth="1"/>
    <col min="513" max="513" width="25.7109375" style="27" customWidth="1"/>
    <col min="514" max="514" width="10.7109375" style="27" customWidth="1"/>
    <col min="515" max="515" width="10.42578125" style="27" customWidth="1"/>
    <col min="516" max="516" width="12.28515625" style="27" bestFit="1" customWidth="1"/>
    <col min="517" max="517" width="3.7109375" style="27" customWidth="1"/>
    <col min="518" max="518" width="11.5703125" style="27"/>
    <col min="519" max="519" width="12.85546875" style="27" bestFit="1" customWidth="1"/>
    <col min="520" max="767" width="11.5703125" style="27"/>
    <col min="768" max="768" width="11.140625" style="27" customWidth="1"/>
    <col min="769" max="769" width="25.7109375" style="27" customWidth="1"/>
    <col min="770" max="770" width="10.7109375" style="27" customWidth="1"/>
    <col min="771" max="771" width="10.42578125" style="27" customWidth="1"/>
    <col min="772" max="772" width="12.28515625" style="27" bestFit="1" customWidth="1"/>
    <col min="773" max="773" width="3.7109375" style="27" customWidth="1"/>
    <col min="774" max="774" width="11.5703125" style="27"/>
    <col min="775" max="775" width="12.85546875" style="27" bestFit="1" customWidth="1"/>
    <col min="776" max="1023" width="11.5703125" style="27"/>
    <col min="1024" max="1024" width="11.140625" style="27" customWidth="1"/>
    <col min="1025" max="1025" width="25.7109375" style="27" customWidth="1"/>
    <col min="1026" max="1026" width="10.7109375" style="27" customWidth="1"/>
    <col min="1027" max="1027" width="10.42578125" style="27" customWidth="1"/>
    <col min="1028" max="1028" width="12.28515625" style="27" bestFit="1" customWidth="1"/>
    <col min="1029" max="1029" width="3.7109375" style="27" customWidth="1"/>
    <col min="1030" max="1030" width="11.5703125" style="27"/>
    <col min="1031" max="1031" width="12.85546875" style="27" bestFit="1" customWidth="1"/>
    <col min="1032" max="1279" width="11.5703125" style="27"/>
    <col min="1280" max="1280" width="11.140625" style="27" customWidth="1"/>
    <col min="1281" max="1281" width="25.7109375" style="27" customWidth="1"/>
    <col min="1282" max="1282" width="10.7109375" style="27" customWidth="1"/>
    <col min="1283" max="1283" width="10.42578125" style="27" customWidth="1"/>
    <col min="1284" max="1284" width="12.28515625" style="27" bestFit="1" customWidth="1"/>
    <col min="1285" max="1285" width="3.7109375" style="27" customWidth="1"/>
    <col min="1286" max="1286" width="11.5703125" style="27"/>
    <col min="1287" max="1287" width="12.85546875" style="27" bestFit="1" customWidth="1"/>
    <col min="1288" max="1535" width="11.5703125" style="27"/>
    <col min="1536" max="1536" width="11.140625" style="27" customWidth="1"/>
    <col min="1537" max="1537" width="25.7109375" style="27" customWidth="1"/>
    <col min="1538" max="1538" width="10.7109375" style="27" customWidth="1"/>
    <col min="1539" max="1539" width="10.42578125" style="27" customWidth="1"/>
    <col min="1540" max="1540" width="12.28515625" style="27" bestFit="1" customWidth="1"/>
    <col min="1541" max="1541" width="3.7109375" style="27" customWidth="1"/>
    <col min="1542" max="1542" width="11.5703125" style="27"/>
    <col min="1543" max="1543" width="12.85546875" style="27" bestFit="1" customWidth="1"/>
    <col min="1544" max="1791" width="11.5703125" style="27"/>
    <col min="1792" max="1792" width="11.140625" style="27" customWidth="1"/>
    <col min="1793" max="1793" width="25.7109375" style="27" customWidth="1"/>
    <col min="1794" max="1794" width="10.7109375" style="27" customWidth="1"/>
    <col min="1795" max="1795" width="10.42578125" style="27" customWidth="1"/>
    <col min="1796" max="1796" width="12.28515625" style="27" bestFit="1" customWidth="1"/>
    <col min="1797" max="1797" width="3.7109375" style="27" customWidth="1"/>
    <col min="1798" max="1798" width="11.5703125" style="27"/>
    <col min="1799" max="1799" width="12.85546875" style="27" bestFit="1" customWidth="1"/>
    <col min="1800" max="2047" width="11.5703125" style="27"/>
    <col min="2048" max="2048" width="11.140625" style="27" customWidth="1"/>
    <col min="2049" max="2049" width="25.7109375" style="27" customWidth="1"/>
    <col min="2050" max="2050" width="10.7109375" style="27" customWidth="1"/>
    <col min="2051" max="2051" width="10.42578125" style="27" customWidth="1"/>
    <col min="2052" max="2052" width="12.28515625" style="27" bestFit="1" customWidth="1"/>
    <col min="2053" max="2053" width="3.7109375" style="27" customWidth="1"/>
    <col min="2054" max="2054" width="11.5703125" style="27"/>
    <col min="2055" max="2055" width="12.85546875" style="27" bestFit="1" customWidth="1"/>
    <col min="2056" max="2303" width="11.5703125" style="27"/>
    <col min="2304" max="2304" width="11.140625" style="27" customWidth="1"/>
    <col min="2305" max="2305" width="25.7109375" style="27" customWidth="1"/>
    <col min="2306" max="2306" width="10.7109375" style="27" customWidth="1"/>
    <col min="2307" max="2307" width="10.42578125" style="27" customWidth="1"/>
    <col min="2308" max="2308" width="12.28515625" style="27" bestFit="1" customWidth="1"/>
    <col min="2309" max="2309" width="3.7109375" style="27" customWidth="1"/>
    <col min="2310" max="2310" width="11.5703125" style="27"/>
    <col min="2311" max="2311" width="12.85546875" style="27" bestFit="1" customWidth="1"/>
    <col min="2312" max="2559" width="11.5703125" style="27"/>
    <col min="2560" max="2560" width="11.140625" style="27" customWidth="1"/>
    <col min="2561" max="2561" width="25.7109375" style="27" customWidth="1"/>
    <col min="2562" max="2562" width="10.7109375" style="27" customWidth="1"/>
    <col min="2563" max="2563" width="10.42578125" style="27" customWidth="1"/>
    <col min="2564" max="2564" width="12.28515625" style="27" bestFit="1" customWidth="1"/>
    <col min="2565" max="2565" width="3.7109375" style="27" customWidth="1"/>
    <col min="2566" max="2566" width="11.5703125" style="27"/>
    <col min="2567" max="2567" width="12.85546875" style="27" bestFit="1" customWidth="1"/>
    <col min="2568" max="2815" width="11.5703125" style="27"/>
    <col min="2816" max="2816" width="11.140625" style="27" customWidth="1"/>
    <col min="2817" max="2817" width="25.7109375" style="27" customWidth="1"/>
    <col min="2818" max="2818" width="10.7109375" style="27" customWidth="1"/>
    <col min="2819" max="2819" width="10.42578125" style="27" customWidth="1"/>
    <col min="2820" max="2820" width="12.28515625" style="27" bestFit="1" customWidth="1"/>
    <col min="2821" max="2821" width="3.7109375" style="27" customWidth="1"/>
    <col min="2822" max="2822" width="11.5703125" style="27"/>
    <col min="2823" max="2823" width="12.85546875" style="27" bestFit="1" customWidth="1"/>
    <col min="2824" max="3071" width="11.5703125" style="27"/>
    <col min="3072" max="3072" width="11.140625" style="27" customWidth="1"/>
    <col min="3073" max="3073" width="25.7109375" style="27" customWidth="1"/>
    <col min="3074" max="3074" width="10.7109375" style="27" customWidth="1"/>
    <col min="3075" max="3075" width="10.42578125" style="27" customWidth="1"/>
    <col min="3076" max="3076" width="12.28515625" style="27" bestFit="1" customWidth="1"/>
    <col min="3077" max="3077" width="3.7109375" style="27" customWidth="1"/>
    <col min="3078" max="3078" width="11.5703125" style="27"/>
    <col min="3079" max="3079" width="12.85546875" style="27" bestFit="1" customWidth="1"/>
    <col min="3080" max="3327" width="11.5703125" style="27"/>
    <col min="3328" max="3328" width="11.140625" style="27" customWidth="1"/>
    <col min="3329" max="3329" width="25.7109375" style="27" customWidth="1"/>
    <col min="3330" max="3330" width="10.7109375" style="27" customWidth="1"/>
    <col min="3331" max="3331" width="10.42578125" style="27" customWidth="1"/>
    <col min="3332" max="3332" width="12.28515625" style="27" bestFit="1" customWidth="1"/>
    <col min="3333" max="3333" width="3.7109375" style="27" customWidth="1"/>
    <col min="3334" max="3334" width="11.5703125" style="27"/>
    <col min="3335" max="3335" width="12.85546875" style="27" bestFit="1" customWidth="1"/>
    <col min="3336" max="3583" width="11.5703125" style="27"/>
    <col min="3584" max="3584" width="11.140625" style="27" customWidth="1"/>
    <col min="3585" max="3585" width="25.7109375" style="27" customWidth="1"/>
    <col min="3586" max="3586" width="10.7109375" style="27" customWidth="1"/>
    <col min="3587" max="3587" width="10.42578125" style="27" customWidth="1"/>
    <col min="3588" max="3588" width="12.28515625" style="27" bestFit="1" customWidth="1"/>
    <col min="3589" max="3589" width="3.7109375" style="27" customWidth="1"/>
    <col min="3590" max="3590" width="11.5703125" style="27"/>
    <col min="3591" max="3591" width="12.85546875" style="27" bestFit="1" customWidth="1"/>
    <col min="3592" max="3839" width="11.5703125" style="27"/>
    <col min="3840" max="3840" width="11.140625" style="27" customWidth="1"/>
    <col min="3841" max="3841" width="25.7109375" style="27" customWidth="1"/>
    <col min="3842" max="3842" width="10.7109375" style="27" customWidth="1"/>
    <col min="3843" max="3843" width="10.42578125" style="27" customWidth="1"/>
    <col min="3844" max="3844" width="12.28515625" style="27" bestFit="1" customWidth="1"/>
    <col min="3845" max="3845" width="3.7109375" style="27" customWidth="1"/>
    <col min="3846" max="3846" width="11.5703125" style="27"/>
    <col min="3847" max="3847" width="12.85546875" style="27" bestFit="1" customWidth="1"/>
    <col min="3848" max="4095" width="11.5703125" style="27"/>
    <col min="4096" max="4096" width="11.140625" style="27" customWidth="1"/>
    <col min="4097" max="4097" width="25.7109375" style="27" customWidth="1"/>
    <col min="4098" max="4098" width="10.7109375" style="27" customWidth="1"/>
    <col min="4099" max="4099" width="10.42578125" style="27" customWidth="1"/>
    <col min="4100" max="4100" width="12.28515625" style="27" bestFit="1" customWidth="1"/>
    <col min="4101" max="4101" width="3.7109375" style="27" customWidth="1"/>
    <col min="4102" max="4102" width="11.5703125" style="27"/>
    <col min="4103" max="4103" width="12.85546875" style="27" bestFit="1" customWidth="1"/>
    <col min="4104" max="4351" width="11.5703125" style="27"/>
    <col min="4352" max="4352" width="11.140625" style="27" customWidth="1"/>
    <col min="4353" max="4353" width="25.7109375" style="27" customWidth="1"/>
    <col min="4354" max="4354" width="10.7109375" style="27" customWidth="1"/>
    <col min="4355" max="4355" width="10.42578125" style="27" customWidth="1"/>
    <col min="4356" max="4356" width="12.28515625" style="27" bestFit="1" customWidth="1"/>
    <col min="4357" max="4357" width="3.7109375" style="27" customWidth="1"/>
    <col min="4358" max="4358" width="11.5703125" style="27"/>
    <col min="4359" max="4359" width="12.85546875" style="27" bestFit="1" customWidth="1"/>
    <col min="4360" max="4607" width="11.5703125" style="27"/>
    <col min="4608" max="4608" width="11.140625" style="27" customWidth="1"/>
    <col min="4609" max="4609" width="25.7109375" style="27" customWidth="1"/>
    <col min="4610" max="4610" width="10.7109375" style="27" customWidth="1"/>
    <col min="4611" max="4611" width="10.42578125" style="27" customWidth="1"/>
    <col min="4612" max="4612" width="12.28515625" style="27" bestFit="1" customWidth="1"/>
    <col min="4613" max="4613" width="3.7109375" style="27" customWidth="1"/>
    <col min="4614" max="4614" width="11.5703125" style="27"/>
    <col min="4615" max="4615" width="12.85546875" style="27" bestFit="1" customWidth="1"/>
    <col min="4616" max="4863" width="11.5703125" style="27"/>
    <col min="4864" max="4864" width="11.140625" style="27" customWidth="1"/>
    <col min="4865" max="4865" width="25.7109375" style="27" customWidth="1"/>
    <col min="4866" max="4866" width="10.7109375" style="27" customWidth="1"/>
    <col min="4867" max="4867" width="10.42578125" style="27" customWidth="1"/>
    <col min="4868" max="4868" width="12.28515625" style="27" bestFit="1" customWidth="1"/>
    <col min="4869" max="4869" width="3.7109375" style="27" customWidth="1"/>
    <col min="4870" max="4870" width="11.5703125" style="27"/>
    <col min="4871" max="4871" width="12.85546875" style="27" bestFit="1" customWidth="1"/>
    <col min="4872" max="5119" width="11.5703125" style="27"/>
    <col min="5120" max="5120" width="11.140625" style="27" customWidth="1"/>
    <col min="5121" max="5121" width="25.7109375" style="27" customWidth="1"/>
    <col min="5122" max="5122" width="10.7109375" style="27" customWidth="1"/>
    <col min="5123" max="5123" width="10.42578125" style="27" customWidth="1"/>
    <col min="5124" max="5124" width="12.28515625" style="27" bestFit="1" customWidth="1"/>
    <col min="5125" max="5125" width="3.7109375" style="27" customWidth="1"/>
    <col min="5126" max="5126" width="11.5703125" style="27"/>
    <col min="5127" max="5127" width="12.85546875" style="27" bestFit="1" customWidth="1"/>
    <col min="5128" max="5375" width="11.5703125" style="27"/>
    <col min="5376" max="5376" width="11.140625" style="27" customWidth="1"/>
    <col min="5377" max="5377" width="25.7109375" style="27" customWidth="1"/>
    <col min="5378" max="5378" width="10.7109375" style="27" customWidth="1"/>
    <col min="5379" max="5379" width="10.42578125" style="27" customWidth="1"/>
    <col min="5380" max="5380" width="12.28515625" style="27" bestFit="1" customWidth="1"/>
    <col min="5381" max="5381" width="3.7109375" style="27" customWidth="1"/>
    <col min="5382" max="5382" width="11.5703125" style="27"/>
    <col min="5383" max="5383" width="12.85546875" style="27" bestFit="1" customWidth="1"/>
    <col min="5384" max="5631" width="11.5703125" style="27"/>
    <col min="5632" max="5632" width="11.140625" style="27" customWidth="1"/>
    <col min="5633" max="5633" width="25.7109375" style="27" customWidth="1"/>
    <col min="5634" max="5634" width="10.7109375" style="27" customWidth="1"/>
    <col min="5635" max="5635" width="10.42578125" style="27" customWidth="1"/>
    <col min="5636" max="5636" width="12.28515625" style="27" bestFit="1" customWidth="1"/>
    <col min="5637" max="5637" width="3.7109375" style="27" customWidth="1"/>
    <col min="5638" max="5638" width="11.5703125" style="27"/>
    <col min="5639" max="5639" width="12.85546875" style="27" bestFit="1" customWidth="1"/>
    <col min="5640" max="5887" width="11.5703125" style="27"/>
    <col min="5888" max="5888" width="11.140625" style="27" customWidth="1"/>
    <col min="5889" max="5889" width="25.7109375" style="27" customWidth="1"/>
    <col min="5890" max="5890" width="10.7109375" style="27" customWidth="1"/>
    <col min="5891" max="5891" width="10.42578125" style="27" customWidth="1"/>
    <col min="5892" max="5892" width="12.28515625" style="27" bestFit="1" customWidth="1"/>
    <col min="5893" max="5893" width="3.7109375" style="27" customWidth="1"/>
    <col min="5894" max="5894" width="11.5703125" style="27"/>
    <col min="5895" max="5895" width="12.85546875" style="27" bestFit="1" customWidth="1"/>
    <col min="5896" max="6143" width="11.5703125" style="27"/>
    <col min="6144" max="6144" width="11.140625" style="27" customWidth="1"/>
    <col min="6145" max="6145" width="25.7109375" style="27" customWidth="1"/>
    <col min="6146" max="6146" width="10.7109375" style="27" customWidth="1"/>
    <col min="6147" max="6147" width="10.42578125" style="27" customWidth="1"/>
    <col min="6148" max="6148" width="12.28515625" style="27" bestFit="1" customWidth="1"/>
    <col min="6149" max="6149" width="3.7109375" style="27" customWidth="1"/>
    <col min="6150" max="6150" width="11.5703125" style="27"/>
    <col min="6151" max="6151" width="12.85546875" style="27" bestFit="1" customWidth="1"/>
    <col min="6152" max="6399" width="11.5703125" style="27"/>
    <col min="6400" max="6400" width="11.140625" style="27" customWidth="1"/>
    <col min="6401" max="6401" width="25.7109375" style="27" customWidth="1"/>
    <col min="6402" max="6402" width="10.7109375" style="27" customWidth="1"/>
    <col min="6403" max="6403" width="10.42578125" style="27" customWidth="1"/>
    <col min="6404" max="6404" width="12.28515625" style="27" bestFit="1" customWidth="1"/>
    <col min="6405" max="6405" width="3.7109375" style="27" customWidth="1"/>
    <col min="6406" max="6406" width="11.5703125" style="27"/>
    <col min="6407" max="6407" width="12.85546875" style="27" bestFit="1" customWidth="1"/>
    <col min="6408" max="6655" width="11.5703125" style="27"/>
    <col min="6656" max="6656" width="11.140625" style="27" customWidth="1"/>
    <col min="6657" max="6657" width="25.7109375" style="27" customWidth="1"/>
    <col min="6658" max="6658" width="10.7109375" style="27" customWidth="1"/>
    <col min="6659" max="6659" width="10.42578125" style="27" customWidth="1"/>
    <col min="6660" max="6660" width="12.28515625" style="27" bestFit="1" customWidth="1"/>
    <col min="6661" max="6661" width="3.7109375" style="27" customWidth="1"/>
    <col min="6662" max="6662" width="11.5703125" style="27"/>
    <col min="6663" max="6663" width="12.85546875" style="27" bestFit="1" customWidth="1"/>
    <col min="6664" max="6911" width="11.5703125" style="27"/>
    <col min="6912" max="6912" width="11.140625" style="27" customWidth="1"/>
    <col min="6913" max="6913" width="25.7109375" style="27" customWidth="1"/>
    <col min="6914" max="6914" width="10.7109375" style="27" customWidth="1"/>
    <col min="6915" max="6915" width="10.42578125" style="27" customWidth="1"/>
    <col min="6916" max="6916" width="12.28515625" style="27" bestFit="1" customWidth="1"/>
    <col min="6917" max="6917" width="3.7109375" style="27" customWidth="1"/>
    <col min="6918" max="6918" width="11.5703125" style="27"/>
    <col min="6919" max="6919" width="12.85546875" style="27" bestFit="1" customWidth="1"/>
    <col min="6920" max="7167" width="11.5703125" style="27"/>
    <col min="7168" max="7168" width="11.140625" style="27" customWidth="1"/>
    <col min="7169" max="7169" width="25.7109375" style="27" customWidth="1"/>
    <col min="7170" max="7170" width="10.7109375" style="27" customWidth="1"/>
    <col min="7171" max="7171" width="10.42578125" style="27" customWidth="1"/>
    <col min="7172" max="7172" width="12.28515625" style="27" bestFit="1" customWidth="1"/>
    <col min="7173" max="7173" width="3.7109375" style="27" customWidth="1"/>
    <col min="7174" max="7174" width="11.5703125" style="27"/>
    <col min="7175" max="7175" width="12.85546875" style="27" bestFit="1" customWidth="1"/>
    <col min="7176" max="7423" width="11.5703125" style="27"/>
    <col min="7424" max="7424" width="11.140625" style="27" customWidth="1"/>
    <col min="7425" max="7425" width="25.7109375" style="27" customWidth="1"/>
    <col min="7426" max="7426" width="10.7109375" style="27" customWidth="1"/>
    <col min="7427" max="7427" width="10.42578125" style="27" customWidth="1"/>
    <col min="7428" max="7428" width="12.28515625" style="27" bestFit="1" customWidth="1"/>
    <col min="7429" max="7429" width="3.7109375" style="27" customWidth="1"/>
    <col min="7430" max="7430" width="11.5703125" style="27"/>
    <col min="7431" max="7431" width="12.85546875" style="27" bestFit="1" customWidth="1"/>
    <col min="7432" max="7679" width="11.5703125" style="27"/>
    <col min="7680" max="7680" width="11.140625" style="27" customWidth="1"/>
    <col min="7681" max="7681" width="25.7109375" style="27" customWidth="1"/>
    <col min="7682" max="7682" width="10.7109375" style="27" customWidth="1"/>
    <col min="7683" max="7683" width="10.42578125" style="27" customWidth="1"/>
    <col min="7684" max="7684" width="12.28515625" style="27" bestFit="1" customWidth="1"/>
    <col min="7685" max="7685" width="3.7109375" style="27" customWidth="1"/>
    <col min="7686" max="7686" width="11.5703125" style="27"/>
    <col min="7687" max="7687" width="12.85546875" style="27" bestFit="1" customWidth="1"/>
    <col min="7688" max="7935" width="11.5703125" style="27"/>
    <col min="7936" max="7936" width="11.140625" style="27" customWidth="1"/>
    <col min="7937" max="7937" width="25.7109375" style="27" customWidth="1"/>
    <col min="7938" max="7938" width="10.7109375" style="27" customWidth="1"/>
    <col min="7939" max="7939" width="10.42578125" style="27" customWidth="1"/>
    <col min="7940" max="7940" width="12.28515625" style="27" bestFit="1" customWidth="1"/>
    <col min="7941" max="7941" width="3.7109375" style="27" customWidth="1"/>
    <col min="7942" max="7942" width="11.5703125" style="27"/>
    <col min="7943" max="7943" width="12.85546875" style="27" bestFit="1" customWidth="1"/>
    <col min="7944" max="8191" width="11.5703125" style="27"/>
    <col min="8192" max="8192" width="11.140625" style="27" customWidth="1"/>
    <col min="8193" max="8193" width="25.7109375" style="27" customWidth="1"/>
    <col min="8194" max="8194" width="10.7109375" style="27" customWidth="1"/>
    <col min="8195" max="8195" width="10.42578125" style="27" customWidth="1"/>
    <col min="8196" max="8196" width="12.28515625" style="27" bestFit="1" customWidth="1"/>
    <col min="8197" max="8197" width="3.7109375" style="27" customWidth="1"/>
    <col min="8198" max="8198" width="11.5703125" style="27"/>
    <col min="8199" max="8199" width="12.85546875" style="27" bestFit="1" customWidth="1"/>
    <col min="8200" max="8447" width="11.5703125" style="27"/>
    <col min="8448" max="8448" width="11.140625" style="27" customWidth="1"/>
    <col min="8449" max="8449" width="25.7109375" style="27" customWidth="1"/>
    <col min="8450" max="8450" width="10.7109375" style="27" customWidth="1"/>
    <col min="8451" max="8451" width="10.42578125" style="27" customWidth="1"/>
    <col min="8452" max="8452" width="12.28515625" style="27" bestFit="1" customWidth="1"/>
    <col min="8453" max="8453" width="3.7109375" style="27" customWidth="1"/>
    <col min="8454" max="8454" width="11.5703125" style="27"/>
    <col min="8455" max="8455" width="12.85546875" style="27" bestFit="1" customWidth="1"/>
    <col min="8456" max="8703" width="11.5703125" style="27"/>
    <col min="8704" max="8704" width="11.140625" style="27" customWidth="1"/>
    <col min="8705" max="8705" width="25.7109375" style="27" customWidth="1"/>
    <col min="8706" max="8706" width="10.7109375" style="27" customWidth="1"/>
    <col min="8707" max="8707" width="10.42578125" style="27" customWidth="1"/>
    <col min="8708" max="8708" width="12.28515625" style="27" bestFit="1" customWidth="1"/>
    <col min="8709" max="8709" width="3.7109375" style="27" customWidth="1"/>
    <col min="8710" max="8710" width="11.5703125" style="27"/>
    <col min="8711" max="8711" width="12.85546875" style="27" bestFit="1" customWidth="1"/>
    <col min="8712" max="8959" width="11.5703125" style="27"/>
    <col min="8960" max="8960" width="11.140625" style="27" customWidth="1"/>
    <col min="8961" max="8961" width="25.7109375" style="27" customWidth="1"/>
    <col min="8962" max="8962" width="10.7109375" style="27" customWidth="1"/>
    <col min="8963" max="8963" width="10.42578125" style="27" customWidth="1"/>
    <col min="8964" max="8964" width="12.28515625" style="27" bestFit="1" customWidth="1"/>
    <col min="8965" max="8965" width="3.7109375" style="27" customWidth="1"/>
    <col min="8966" max="8966" width="11.5703125" style="27"/>
    <col min="8967" max="8967" width="12.85546875" style="27" bestFit="1" customWidth="1"/>
    <col min="8968" max="9215" width="11.5703125" style="27"/>
    <col min="9216" max="9216" width="11.140625" style="27" customWidth="1"/>
    <col min="9217" max="9217" width="25.7109375" style="27" customWidth="1"/>
    <col min="9218" max="9218" width="10.7109375" style="27" customWidth="1"/>
    <col min="9219" max="9219" width="10.42578125" style="27" customWidth="1"/>
    <col min="9220" max="9220" width="12.28515625" style="27" bestFit="1" customWidth="1"/>
    <col min="9221" max="9221" width="3.7109375" style="27" customWidth="1"/>
    <col min="9222" max="9222" width="11.5703125" style="27"/>
    <col min="9223" max="9223" width="12.85546875" style="27" bestFit="1" customWidth="1"/>
    <col min="9224" max="9471" width="11.5703125" style="27"/>
    <col min="9472" max="9472" width="11.140625" style="27" customWidth="1"/>
    <col min="9473" max="9473" width="25.7109375" style="27" customWidth="1"/>
    <col min="9474" max="9474" width="10.7109375" style="27" customWidth="1"/>
    <col min="9475" max="9475" width="10.42578125" style="27" customWidth="1"/>
    <col min="9476" max="9476" width="12.28515625" style="27" bestFit="1" customWidth="1"/>
    <col min="9477" max="9477" width="3.7109375" style="27" customWidth="1"/>
    <col min="9478" max="9478" width="11.5703125" style="27"/>
    <col min="9479" max="9479" width="12.85546875" style="27" bestFit="1" customWidth="1"/>
    <col min="9480" max="9727" width="11.5703125" style="27"/>
    <col min="9728" max="9728" width="11.140625" style="27" customWidth="1"/>
    <col min="9729" max="9729" width="25.7109375" style="27" customWidth="1"/>
    <col min="9730" max="9730" width="10.7109375" style="27" customWidth="1"/>
    <col min="9731" max="9731" width="10.42578125" style="27" customWidth="1"/>
    <col min="9732" max="9732" width="12.28515625" style="27" bestFit="1" customWidth="1"/>
    <col min="9733" max="9733" width="3.7109375" style="27" customWidth="1"/>
    <col min="9734" max="9734" width="11.5703125" style="27"/>
    <col min="9735" max="9735" width="12.85546875" style="27" bestFit="1" customWidth="1"/>
    <col min="9736" max="9983" width="11.5703125" style="27"/>
    <col min="9984" max="9984" width="11.140625" style="27" customWidth="1"/>
    <col min="9985" max="9985" width="25.7109375" style="27" customWidth="1"/>
    <col min="9986" max="9986" width="10.7109375" style="27" customWidth="1"/>
    <col min="9987" max="9987" width="10.42578125" style="27" customWidth="1"/>
    <col min="9988" max="9988" width="12.28515625" style="27" bestFit="1" customWidth="1"/>
    <col min="9989" max="9989" width="3.7109375" style="27" customWidth="1"/>
    <col min="9990" max="9990" width="11.5703125" style="27"/>
    <col min="9991" max="9991" width="12.85546875" style="27" bestFit="1" customWidth="1"/>
    <col min="9992" max="10239" width="11.5703125" style="27"/>
    <col min="10240" max="10240" width="11.140625" style="27" customWidth="1"/>
    <col min="10241" max="10241" width="25.7109375" style="27" customWidth="1"/>
    <col min="10242" max="10242" width="10.7109375" style="27" customWidth="1"/>
    <col min="10243" max="10243" width="10.42578125" style="27" customWidth="1"/>
    <col min="10244" max="10244" width="12.28515625" style="27" bestFit="1" customWidth="1"/>
    <col min="10245" max="10245" width="3.7109375" style="27" customWidth="1"/>
    <col min="10246" max="10246" width="11.5703125" style="27"/>
    <col min="10247" max="10247" width="12.85546875" style="27" bestFit="1" customWidth="1"/>
    <col min="10248" max="10495" width="11.5703125" style="27"/>
    <col min="10496" max="10496" width="11.140625" style="27" customWidth="1"/>
    <col min="10497" max="10497" width="25.7109375" style="27" customWidth="1"/>
    <col min="10498" max="10498" width="10.7109375" style="27" customWidth="1"/>
    <col min="10499" max="10499" width="10.42578125" style="27" customWidth="1"/>
    <col min="10500" max="10500" width="12.28515625" style="27" bestFit="1" customWidth="1"/>
    <col min="10501" max="10501" width="3.7109375" style="27" customWidth="1"/>
    <col min="10502" max="10502" width="11.5703125" style="27"/>
    <col min="10503" max="10503" width="12.85546875" style="27" bestFit="1" customWidth="1"/>
    <col min="10504" max="10751" width="11.5703125" style="27"/>
    <col min="10752" max="10752" width="11.140625" style="27" customWidth="1"/>
    <col min="10753" max="10753" width="25.7109375" style="27" customWidth="1"/>
    <col min="10754" max="10754" width="10.7109375" style="27" customWidth="1"/>
    <col min="10755" max="10755" width="10.42578125" style="27" customWidth="1"/>
    <col min="10756" max="10756" width="12.28515625" style="27" bestFit="1" customWidth="1"/>
    <col min="10757" max="10757" width="3.7109375" style="27" customWidth="1"/>
    <col min="10758" max="10758" width="11.5703125" style="27"/>
    <col min="10759" max="10759" width="12.85546875" style="27" bestFit="1" customWidth="1"/>
    <col min="10760" max="11007" width="11.5703125" style="27"/>
    <col min="11008" max="11008" width="11.140625" style="27" customWidth="1"/>
    <col min="11009" max="11009" width="25.7109375" style="27" customWidth="1"/>
    <col min="11010" max="11010" width="10.7109375" style="27" customWidth="1"/>
    <col min="11011" max="11011" width="10.42578125" style="27" customWidth="1"/>
    <col min="11012" max="11012" width="12.28515625" style="27" bestFit="1" customWidth="1"/>
    <col min="11013" max="11013" width="3.7109375" style="27" customWidth="1"/>
    <col min="11014" max="11014" width="11.5703125" style="27"/>
    <col min="11015" max="11015" width="12.85546875" style="27" bestFit="1" customWidth="1"/>
    <col min="11016" max="11263" width="11.5703125" style="27"/>
    <col min="11264" max="11264" width="11.140625" style="27" customWidth="1"/>
    <col min="11265" max="11265" width="25.7109375" style="27" customWidth="1"/>
    <col min="11266" max="11266" width="10.7109375" style="27" customWidth="1"/>
    <col min="11267" max="11267" width="10.42578125" style="27" customWidth="1"/>
    <col min="11268" max="11268" width="12.28515625" style="27" bestFit="1" customWidth="1"/>
    <col min="11269" max="11269" width="3.7109375" style="27" customWidth="1"/>
    <col min="11270" max="11270" width="11.5703125" style="27"/>
    <col min="11271" max="11271" width="12.85546875" style="27" bestFit="1" customWidth="1"/>
    <col min="11272" max="11519" width="11.5703125" style="27"/>
    <col min="11520" max="11520" width="11.140625" style="27" customWidth="1"/>
    <col min="11521" max="11521" width="25.7109375" style="27" customWidth="1"/>
    <col min="11522" max="11522" width="10.7109375" style="27" customWidth="1"/>
    <col min="11523" max="11523" width="10.42578125" style="27" customWidth="1"/>
    <col min="11524" max="11524" width="12.28515625" style="27" bestFit="1" customWidth="1"/>
    <col min="11525" max="11525" width="3.7109375" style="27" customWidth="1"/>
    <col min="11526" max="11526" width="11.5703125" style="27"/>
    <col min="11527" max="11527" width="12.85546875" style="27" bestFit="1" customWidth="1"/>
    <col min="11528" max="11775" width="11.5703125" style="27"/>
    <col min="11776" max="11776" width="11.140625" style="27" customWidth="1"/>
    <col min="11777" max="11777" width="25.7109375" style="27" customWidth="1"/>
    <col min="11778" max="11778" width="10.7109375" style="27" customWidth="1"/>
    <col min="11779" max="11779" width="10.42578125" style="27" customWidth="1"/>
    <col min="11780" max="11780" width="12.28515625" style="27" bestFit="1" customWidth="1"/>
    <col min="11781" max="11781" width="3.7109375" style="27" customWidth="1"/>
    <col min="11782" max="11782" width="11.5703125" style="27"/>
    <col min="11783" max="11783" width="12.85546875" style="27" bestFit="1" customWidth="1"/>
    <col min="11784" max="12031" width="11.5703125" style="27"/>
    <col min="12032" max="12032" width="11.140625" style="27" customWidth="1"/>
    <col min="12033" max="12033" width="25.7109375" style="27" customWidth="1"/>
    <col min="12034" max="12034" width="10.7109375" style="27" customWidth="1"/>
    <col min="12035" max="12035" width="10.42578125" style="27" customWidth="1"/>
    <col min="12036" max="12036" width="12.28515625" style="27" bestFit="1" customWidth="1"/>
    <col min="12037" max="12037" width="3.7109375" style="27" customWidth="1"/>
    <col min="12038" max="12038" width="11.5703125" style="27"/>
    <col min="12039" max="12039" width="12.85546875" style="27" bestFit="1" customWidth="1"/>
    <col min="12040" max="12287" width="11.5703125" style="27"/>
    <col min="12288" max="12288" width="11.140625" style="27" customWidth="1"/>
    <col min="12289" max="12289" width="25.7109375" style="27" customWidth="1"/>
    <col min="12290" max="12290" width="10.7109375" style="27" customWidth="1"/>
    <col min="12291" max="12291" width="10.42578125" style="27" customWidth="1"/>
    <col min="12292" max="12292" width="12.28515625" style="27" bestFit="1" customWidth="1"/>
    <col min="12293" max="12293" width="3.7109375" style="27" customWidth="1"/>
    <col min="12294" max="12294" width="11.5703125" style="27"/>
    <col min="12295" max="12295" width="12.85546875" style="27" bestFit="1" customWidth="1"/>
    <col min="12296" max="12543" width="11.5703125" style="27"/>
    <col min="12544" max="12544" width="11.140625" style="27" customWidth="1"/>
    <col min="12545" max="12545" width="25.7109375" style="27" customWidth="1"/>
    <col min="12546" max="12546" width="10.7109375" style="27" customWidth="1"/>
    <col min="12547" max="12547" width="10.42578125" style="27" customWidth="1"/>
    <col min="12548" max="12548" width="12.28515625" style="27" bestFit="1" customWidth="1"/>
    <col min="12549" max="12549" width="3.7109375" style="27" customWidth="1"/>
    <col min="12550" max="12550" width="11.5703125" style="27"/>
    <col min="12551" max="12551" width="12.85546875" style="27" bestFit="1" customWidth="1"/>
    <col min="12552" max="12799" width="11.5703125" style="27"/>
    <col min="12800" max="12800" width="11.140625" style="27" customWidth="1"/>
    <col min="12801" max="12801" width="25.7109375" style="27" customWidth="1"/>
    <col min="12802" max="12802" width="10.7109375" style="27" customWidth="1"/>
    <col min="12803" max="12803" width="10.42578125" style="27" customWidth="1"/>
    <col min="12804" max="12804" width="12.28515625" style="27" bestFit="1" customWidth="1"/>
    <col min="12805" max="12805" width="3.7109375" style="27" customWidth="1"/>
    <col min="12806" max="12806" width="11.5703125" style="27"/>
    <col min="12807" max="12807" width="12.85546875" style="27" bestFit="1" customWidth="1"/>
    <col min="12808" max="13055" width="11.5703125" style="27"/>
    <col min="13056" max="13056" width="11.140625" style="27" customWidth="1"/>
    <col min="13057" max="13057" width="25.7109375" style="27" customWidth="1"/>
    <col min="13058" max="13058" width="10.7109375" style="27" customWidth="1"/>
    <col min="13059" max="13059" width="10.42578125" style="27" customWidth="1"/>
    <col min="13060" max="13060" width="12.28515625" style="27" bestFit="1" customWidth="1"/>
    <col min="13061" max="13061" width="3.7109375" style="27" customWidth="1"/>
    <col min="13062" max="13062" width="11.5703125" style="27"/>
    <col min="13063" max="13063" width="12.85546875" style="27" bestFit="1" customWidth="1"/>
    <col min="13064" max="13311" width="11.5703125" style="27"/>
    <col min="13312" max="13312" width="11.140625" style="27" customWidth="1"/>
    <col min="13313" max="13313" width="25.7109375" style="27" customWidth="1"/>
    <col min="13314" max="13314" width="10.7109375" style="27" customWidth="1"/>
    <col min="13315" max="13315" width="10.42578125" style="27" customWidth="1"/>
    <col min="13316" max="13316" width="12.28515625" style="27" bestFit="1" customWidth="1"/>
    <col min="13317" max="13317" width="3.7109375" style="27" customWidth="1"/>
    <col min="13318" max="13318" width="11.5703125" style="27"/>
    <col min="13319" max="13319" width="12.85546875" style="27" bestFit="1" customWidth="1"/>
    <col min="13320" max="13567" width="11.5703125" style="27"/>
    <col min="13568" max="13568" width="11.140625" style="27" customWidth="1"/>
    <col min="13569" max="13569" width="25.7109375" style="27" customWidth="1"/>
    <col min="13570" max="13570" width="10.7109375" style="27" customWidth="1"/>
    <col min="13571" max="13571" width="10.42578125" style="27" customWidth="1"/>
    <col min="13572" max="13572" width="12.28515625" style="27" bestFit="1" customWidth="1"/>
    <col min="13573" max="13573" width="3.7109375" style="27" customWidth="1"/>
    <col min="13574" max="13574" width="11.5703125" style="27"/>
    <col min="13575" max="13575" width="12.85546875" style="27" bestFit="1" customWidth="1"/>
    <col min="13576" max="13823" width="11.5703125" style="27"/>
    <col min="13824" max="13824" width="11.140625" style="27" customWidth="1"/>
    <col min="13825" max="13825" width="25.7109375" style="27" customWidth="1"/>
    <col min="13826" max="13826" width="10.7109375" style="27" customWidth="1"/>
    <col min="13827" max="13827" width="10.42578125" style="27" customWidth="1"/>
    <col min="13828" max="13828" width="12.28515625" style="27" bestFit="1" customWidth="1"/>
    <col min="13829" max="13829" width="3.7109375" style="27" customWidth="1"/>
    <col min="13830" max="13830" width="11.5703125" style="27"/>
    <col min="13831" max="13831" width="12.85546875" style="27" bestFit="1" customWidth="1"/>
    <col min="13832" max="14079" width="11.5703125" style="27"/>
    <col min="14080" max="14080" width="11.140625" style="27" customWidth="1"/>
    <col min="14081" max="14081" width="25.7109375" style="27" customWidth="1"/>
    <col min="14082" max="14082" width="10.7109375" style="27" customWidth="1"/>
    <col min="14083" max="14083" width="10.42578125" style="27" customWidth="1"/>
    <col min="14084" max="14084" width="12.28515625" style="27" bestFit="1" customWidth="1"/>
    <col min="14085" max="14085" width="3.7109375" style="27" customWidth="1"/>
    <col min="14086" max="14086" width="11.5703125" style="27"/>
    <col min="14087" max="14087" width="12.85546875" style="27" bestFit="1" customWidth="1"/>
    <col min="14088" max="14335" width="11.5703125" style="27"/>
    <col min="14336" max="14336" width="11.140625" style="27" customWidth="1"/>
    <col min="14337" max="14337" width="25.7109375" style="27" customWidth="1"/>
    <col min="14338" max="14338" width="10.7109375" style="27" customWidth="1"/>
    <col min="14339" max="14339" width="10.42578125" style="27" customWidth="1"/>
    <col min="14340" max="14340" width="12.28515625" style="27" bestFit="1" customWidth="1"/>
    <col min="14341" max="14341" width="3.7109375" style="27" customWidth="1"/>
    <col min="14342" max="14342" width="11.5703125" style="27"/>
    <col min="14343" max="14343" width="12.85546875" style="27" bestFit="1" customWidth="1"/>
    <col min="14344" max="14591" width="11.5703125" style="27"/>
    <col min="14592" max="14592" width="11.140625" style="27" customWidth="1"/>
    <col min="14593" max="14593" width="25.7109375" style="27" customWidth="1"/>
    <col min="14594" max="14594" width="10.7109375" style="27" customWidth="1"/>
    <col min="14595" max="14595" width="10.42578125" style="27" customWidth="1"/>
    <col min="14596" max="14596" width="12.28515625" style="27" bestFit="1" customWidth="1"/>
    <col min="14597" max="14597" width="3.7109375" style="27" customWidth="1"/>
    <col min="14598" max="14598" width="11.5703125" style="27"/>
    <col min="14599" max="14599" width="12.85546875" style="27" bestFit="1" customWidth="1"/>
    <col min="14600" max="14847" width="11.5703125" style="27"/>
    <col min="14848" max="14848" width="11.140625" style="27" customWidth="1"/>
    <col min="14849" max="14849" width="25.7109375" style="27" customWidth="1"/>
    <col min="14850" max="14850" width="10.7109375" style="27" customWidth="1"/>
    <col min="14851" max="14851" width="10.42578125" style="27" customWidth="1"/>
    <col min="14852" max="14852" width="12.28515625" style="27" bestFit="1" customWidth="1"/>
    <col min="14853" max="14853" width="3.7109375" style="27" customWidth="1"/>
    <col min="14854" max="14854" width="11.5703125" style="27"/>
    <col min="14855" max="14855" width="12.85546875" style="27" bestFit="1" customWidth="1"/>
    <col min="14856" max="15103" width="11.5703125" style="27"/>
    <col min="15104" max="15104" width="11.140625" style="27" customWidth="1"/>
    <col min="15105" max="15105" width="25.7109375" style="27" customWidth="1"/>
    <col min="15106" max="15106" width="10.7109375" style="27" customWidth="1"/>
    <col min="15107" max="15107" width="10.42578125" style="27" customWidth="1"/>
    <col min="15108" max="15108" width="12.28515625" style="27" bestFit="1" customWidth="1"/>
    <col min="15109" max="15109" width="3.7109375" style="27" customWidth="1"/>
    <col min="15110" max="15110" width="11.5703125" style="27"/>
    <col min="15111" max="15111" width="12.85546875" style="27" bestFit="1" customWidth="1"/>
    <col min="15112" max="15359" width="11.5703125" style="27"/>
    <col min="15360" max="15360" width="11.140625" style="27" customWidth="1"/>
    <col min="15361" max="15361" width="25.7109375" style="27" customWidth="1"/>
    <col min="15362" max="15362" width="10.7109375" style="27" customWidth="1"/>
    <col min="15363" max="15363" width="10.42578125" style="27" customWidth="1"/>
    <col min="15364" max="15364" width="12.28515625" style="27" bestFit="1" customWidth="1"/>
    <col min="15365" max="15365" width="3.7109375" style="27" customWidth="1"/>
    <col min="15366" max="15366" width="11.5703125" style="27"/>
    <col min="15367" max="15367" width="12.85546875" style="27" bestFit="1" customWidth="1"/>
    <col min="15368" max="15615" width="11.5703125" style="27"/>
    <col min="15616" max="15616" width="11.140625" style="27" customWidth="1"/>
    <col min="15617" max="15617" width="25.7109375" style="27" customWidth="1"/>
    <col min="15618" max="15618" width="10.7109375" style="27" customWidth="1"/>
    <col min="15619" max="15619" width="10.42578125" style="27" customWidth="1"/>
    <col min="15620" max="15620" width="12.28515625" style="27" bestFit="1" customWidth="1"/>
    <col min="15621" max="15621" width="3.7109375" style="27" customWidth="1"/>
    <col min="15622" max="15622" width="11.5703125" style="27"/>
    <col min="15623" max="15623" width="12.85546875" style="27" bestFit="1" customWidth="1"/>
    <col min="15624" max="15871" width="11.5703125" style="27"/>
    <col min="15872" max="15872" width="11.140625" style="27" customWidth="1"/>
    <col min="15873" max="15873" width="25.7109375" style="27" customWidth="1"/>
    <col min="15874" max="15874" width="10.7109375" style="27" customWidth="1"/>
    <col min="15875" max="15875" width="10.42578125" style="27" customWidth="1"/>
    <col min="15876" max="15876" width="12.28515625" style="27" bestFit="1" customWidth="1"/>
    <col min="15877" max="15877" width="3.7109375" style="27" customWidth="1"/>
    <col min="15878" max="15878" width="11.5703125" style="27"/>
    <col min="15879" max="15879" width="12.85546875" style="27" bestFit="1" customWidth="1"/>
    <col min="15880" max="16127" width="11.5703125" style="27"/>
    <col min="16128" max="16128" width="11.140625" style="27" customWidth="1"/>
    <col min="16129" max="16129" width="25.7109375" style="27" customWidth="1"/>
    <col min="16130" max="16130" width="10.7109375" style="27" customWidth="1"/>
    <col min="16131" max="16131" width="10.42578125" style="27" customWidth="1"/>
    <col min="16132" max="16132" width="12.28515625" style="27" bestFit="1" customWidth="1"/>
    <col min="16133" max="16133" width="3.7109375" style="27" customWidth="1"/>
    <col min="16134" max="16134" width="11.5703125" style="27"/>
    <col min="16135" max="16135" width="12.85546875" style="27" bestFit="1" customWidth="1"/>
    <col min="16136" max="16384" width="11.5703125" style="27"/>
  </cols>
  <sheetData>
    <row r="1" spans="1:7">
      <c r="A1" s="23"/>
      <c r="B1" s="24" t="s">
        <v>13</v>
      </c>
      <c r="C1" s="25"/>
      <c r="D1" s="25"/>
      <c r="E1" s="26">
        <v>11000000</v>
      </c>
    </row>
    <row r="2" spans="1:7">
      <c r="A2" s="28"/>
      <c r="B2" s="29" t="s">
        <v>9</v>
      </c>
      <c r="C2" s="30" t="s">
        <v>189</v>
      </c>
      <c r="D2" s="30"/>
    </row>
    <row r="3" spans="1:7">
      <c r="A3" s="32" t="s">
        <v>1</v>
      </c>
      <c r="B3" s="33" t="s">
        <v>2</v>
      </c>
      <c r="C3" s="34" t="s">
        <v>3</v>
      </c>
      <c r="D3" s="34" t="s">
        <v>4</v>
      </c>
      <c r="E3" s="34" t="s">
        <v>5</v>
      </c>
      <c r="G3" s="27" t="s">
        <v>28</v>
      </c>
    </row>
    <row r="4" spans="1:7">
      <c r="B4" s="27" t="s">
        <v>10</v>
      </c>
      <c r="E4" s="31">
        <v>0</v>
      </c>
      <c r="G4" s="31">
        <f>E1+D4-C4</f>
        <v>11000000</v>
      </c>
    </row>
    <row r="5" spans="1:7">
      <c r="A5" s="35">
        <v>43940</v>
      </c>
      <c r="B5" s="27" t="s">
        <v>14</v>
      </c>
      <c r="C5" s="31">
        <v>46.51</v>
      </c>
      <c r="D5" s="36"/>
      <c r="E5" s="31">
        <f t="shared" ref="E5:E35" si="0">E4+D5-C5</f>
        <v>-46.51</v>
      </c>
      <c r="G5" s="31">
        <f>G4+D5-C5</f>
        <v>10999953.49</v>
      </c>
    </row>
    <row r="6" spans="1:7">
      <c r="A6" s="37">
        <v>43965</v>
      </c>
      <c r="B6" s="27" t="s">
        <v>15</v>
      </c>
      <c r="C6" s="31">
        <v>3000000</v>
      </c>
      <c r="D6" s="27"/>
      <c r="E6" s="31">
        <f t="shared" si="0"/>
        <v>-3000046.51</v>
      </c>
      <c r="G6" s="31">
        <f t="shared" ref="G6:G39" si="1">G5+D6-C6</f>
        <v>7999953.4900000002</v>
      </c>
    </row>
    <row r="7" spans="1:7">
      <c r="A7" s="37">
        <v>43965</v>
      </c>
      <c r="B7" s="27" t="s">
        <v>16</v>
      </c>
      <c r="C7" s="31">
        <v>1950000</v>
      </c>
      <c r="D7" s="27"/>
      <c r="E7" s="31">
        <f t="shared" si="0"/>
        <v>-4950046.51</v>
      </c>
      <c r="G7" s="31">
        <f t="shared" si="1"/>
        <v>6049953.4900000002</v>
      </c>
    </row>
    <row r="8" spans="1:7">
      <c r="A8" s="37">
        <v>44020</v>
      </c>
      <c r="B8" s="27" t="s">
        <v>17</v>
      </c>
      <c r="C8" s="38">
        <v>2663.42</v>
      </c>
      <c r="D8" s="27"/>
      <c r="E8" s="31">
        <f t="shared" si="0"/>
        <v>-4952709.93</v>
      </c>
      <c r="G8" s="31">
        <f t="shared" si="1"/>
        <v>6047290.0700000003</v>
      </c>
    </row>
    <row r="9" spans="1:7">
      <c r="A9" s="37">
        <v>44099</v>
      </c>
      <c r="B9" s="27" t="s">
        <v>15</v>
      </c>
      <c r="C9" s="31">
        <v>30000</v>
      </c>
      <c r="D9" s="27"/>
      <c r="E9" s="31">
        <f t="shared" si="0"/>
        <v>-4982709.93</v>
      </c>
      <c r="G9" s="31">
        <f t="shared" si="1"/>
        <v>6017290.0700000003</v>
      </c>
    </row>
    <row r="10" spans="1:7">
      <c r="A10" s="37">
        <v>44112</v>
      </c>
      <c r="B10" s="27" t="s">
        <v>19</v>
      </c>
      <c r="C10" s="31">
        <v>3932.78</v>
      </c>
      <c r="D10" s="27"/>
      <c r="E10" s="31">
        <f t="shared" si="0"/>
        <v>-4986642.71</v>
      </c>
      <c r="G10" s="31">
        <f t="shared" si="1"/>
        <v>6013357.29</v>
      </c>
    </row>
    <row r="11" spans="1:7">
      <c r="A11" s="35">
        <v>44188</v>
      </c>
      <c r="B11" s="27" t="s">
        <v>6</v>
      </c>
      <c r="D11" s="31">
        <v>2036642.71</v>
      </c>
      <c r="E11" s="31">
        <f t="shared" si="0"/>
        <v>-2950000</v>
      </c>
      <c r="G11" s="31">
        <f t="shared" si="1"/>
        <v>8050000</v>
      </c>
    </row>
    <row r="12" spans="1:7">
      <c r="A12" s="35">
        <v>44203</v>
      </c>
      <c r="B12" s="27" t="s">
        <v>17</v>
      </c>
      <c r="C12" s="31">
        <v>3790.02</v>
      </c>
      <c r="E12" s="31">
        <f t="shared" si="0"/>
        <v>-2953790.02</v>
      </c>
      <c r="G12" s="31">
        <f t="shared" si="1"/>
        <v>8046209.9800000004</v>
      </c>
    </row>
    <row r="13" spans="1:7">
      <c r="A13" s="35">
        <v>44245</v>
      </c>
      <c r="B13" s="27" t="s">
        <v>15</v>
      </c>
      <c r="C13" s="31">
        <v>2000000</v>
      </c>
      <c r="E13" s="31">
        <f t="shared" si="0"/>
        <v>-4953790.0199999996</v>
      </c>
      <c r="G13" s="31">
        <f t="shared" si="1"/>
        <v>6046209.9800000004</v>
      </c>
    </row>
    <row r="14" spans="1:7">
      <c r="A14" s="35">
        <v>44284</v>
      </c>
      <c r="B14" s="27" t="s">
        <v>22</v>
      </c>
      <c r="D14" s="31">
        <v>4950000</v>
      </c>
      <c r="E14" s="31">
        <f t="shared" si="0"/>
        <v>-3790.019999999553</v>
      </c>
      <c r="G14" s="31">
        <f t="shared" si="1"/>
        <v>10996209.98</v>
      </c>
    </row>
    <row r="15" spans="1:7">
      <c r="A15" s="35">
        <v>44351</v>
      </c>
      <c r="B15" s="27" t="s">
        <v>23</v>
      </c>
      <c r="D15" s="31">
        <v>3790.02</v>
      </c>
      <c r="E15" s="31">
        <f t="shared" si="0"/>
        <v>4.4701664592139423E-10</v>
      </c>
      <c r="G15" s="31">
        <f t="shared" si="1"/>
        <v>11000000</v>
      </c>
    </row>
    <row r="16" spans="1:7">
      <c r="A16" s="35">
        <v>44293</v>
      </c>
      <c r="B16" s="27" t="s">
        <v>17</v>
      </c>
      <c r="C16" s="31">
        <v>2966.35</v>
      </c>
      <c r="E16" s="31">
        <f t="shared" si="0"/>
        <v>-2966.3499999995529</v>
      </c>
      <c r="G16" s="31">
        <f t="shared" si="1"/>
        <v>10997033.65</v>
      </c>
    </row>
    <row r="17" spans="1:7">
      <c r="A17" s="35">
        <v>44294</v>
      </c>
      <c r="B17" s="27" t="s">
        <v>23</v>
      </c>
      <c r="D17" s="31">
        <v>2966.35</v>
      </c>
      <c r="E17" s="31">
        <f t="shared" si="0"/>
        <v>4.4701664592139423E-10</v>
      </c>
      <c r="G17" s="31">
        <f t="shared" si="1"/>
        <v>11000000</v>
      </c>
    </row>
    <row r="18" spans="1:7">
      <c r="A18" s="35">
        <v>44302</v>
      </c>
      <c r="B18" s="27" t="s">
        <v>17</v>
      </c>
      <c r="C18" s="31">
        <v>1.52</v>
      </c>
      <c r="E18" s="31">
        <f t="shared" si="0"/>
        <v>-1.5199999995529834</v>
      </c>
      <c r="G18" s="31">
        <f t="shared" si="1"/>
        <v>10999998.48</v>
      </c>
    </row>
    <row r="19" spans="1:7">
      <c r="A19" s="35">
        <v>44316</v>
      </c>
      <c r="B19" s="27" t="s">
        <v>25</v>
      </c>
      <c r="C19" s="31">
        <v>3000000</v>
      </c>
      <c r="E19" s="31">
        <f t="shared" si="0"/>
        <v>-3000001.5199999996</v>
      </c>
      <c r="G19" s="31">
        <f t="shared" si="1"/>
        <v>7999998.4800000004</v>
      </c>
    </row>
    <row r="20" spans="1:7">
      <c r="A20" s="35">
        <v>44326</v>
      </c>
      <c r="B20" s="27" t="s">
        <v>23</v>
      </c>
      <c r="D20" s="31">
        <v>3000000</v>
      </c>
      <c r="E20" s="31">
        <f t="shared" si="0"/>
        <v>-1.5199999995529652</v>
      </c>
      <c r="G20" s="31">
        <f t="shared" si="1"/>
        <v>10999998.48</v>
      </c>
    </row>
    <row r="21" spans="1:7">
      <c r="A21" s="35">
        <v>44356</v>
      </c>
      <c r="B21" s="27" t="s">
        <v>26</v>
      </c>
      <c r="C21" s="31">
        <v>3000000</v>
      </c>
      <c r="E21" s="31">
        <f t="shared" si="0"/>
        <v>-3000001.5199999996</v>
      </c>
      <c r="G21" s="31">
        <f t="shared" si="1"/>
        <v>7999998.4800000004</v>
      </c>
    </row>
    <row r="22" spans="1:7">
      <c r="A22" s="35">
        <v>44385</v>
      </c>
      <c r="B22" s="27" t="s">
        <v>17</v>
      </c>
      <c r="C22" s="31">
        <v>929.26</v>
      </c>
      <c r="E22" s="31">
        <f t="shared" si="0"/>
        <v>-3000930.7799999993</v>
      </c>
      <c r="G22" s="31">
        <f t="shared" si="1"/>
        <v>7999069.2200000007</v>
      </c>
    </row>
    <row r="23" spans="1:7">
      <c r="A23" s="35">
        <v>44460</v>
      </c>
      <c r="B23" s="27" t="s">
        <v>23</v>
      </c>
      <c r="D23" s="31">
        <v>600930.78</v>
      </c>
      <c r="E23" s="31">
        <f>E22+D23-C23</f>
        <v>-2399999.9999999991</v>
      </c>
      <c r="G23" s="31">
        <f t="shared" si="1"/>
        <v>8600000</v>
      </c>
    </row>
    <row r="24" spans="1:7">
      <c r="A24" s="35">
        <v>44477</v>
      </c>
      <c r="B24" s="27" t="s">
        <v>17</v>
      </c>
      <c r="C24" s="31">
        <v>601.54999999999995</v>
      </c>
      <c r="E24" s="31">
        <f t="shared" si="0"/>
        <v>-2400601.5499999989</v>
      </c>
      <c r="G24" s="31">
        <f t="shared" si="1"/>
        <v>8599398.4499999993</v>
      </c>
    </row>
    <row r="25" spans="1:7" s="50" customFormat="1">
      <c r="A25" s="49">
        <v>44511</v>
      </c>
      <c r="B25" s="50" t="s">
        <v>26</v>
      </c>
      <c r="C25" s="51">
        <v>2500000</v>
      </c>
      <c r="D25" s="51"/>
      <c r="E25" s="51">
        <f t="shared" si="0"/>
        <v>-4900601.5499999989</v>
      </c>
      <c r="G25" s="31">
        <f t="shared" si="1"/>
        <v>6099398.4499999993</v>
      </c>
    </row>
    <row r="26" spans="1:7">
      <c r="A26" s="35">
        <v>44553</v>
      </c>
      <c r="B26" s="27" t="s">
        <v>29</v>
      </c>
      <c r="D26" s="31">
        <v>601.54999999999995</v>
      </c>
      <c r="E26" s="51">
        <f t="shared" si="0"/>
        <v>-4899999.9999999991</v>
      </c>
      <c r="G26" s="31">
        <f t="shared" si="1"/>
        <v>6099999.9999999991</v>
      </c>
    </row>
    <row r="27" spans="1:7">
      <c r="A27" s="35">
        <v>44564</v>
      </c>
      <c r="B27" s="27" t="s">
        <v>30</v>
      </c>
      <c r="D27" s="31">
        <v>4900000</v>
      </c>
      <c r="E27" s="51">
        <f t="shared" si="0"/>
        <v>9.3132257461547852E-10</v>
      </c>
      <c r="G27" s="31">
        <f t="shared" si="1"/>
        <v>11000000</v>
      </c>
    </row>
    <row r="28" spans="1:7">
      <c r="A28" s="35">
        <v>44571</v>
      </c>
      <c r="B28" s="27" t="s">
        <v>17</v>
      </c>
      <c r="C28" s="31">
        <v>417.92</v>
      </c>
      <c r="E28" s="51">
        <f t="shared" si="0"/>
        <v>-417.91999999906869</v>
      </c>
      <c r="G28" s="31">
        <f t="shared" si="1"/>
        <v>10999582.08</v>
      </c>
    </row>
    <row r="29" spans="1:7">
      <c r="A29" s="35">
        <v>44617</v>
      </c>
      <c r="B29" s="27" t="s">
        <v>64</v>
      </c>
      <c r="C29" s="31">
        <v>27140.69</v>
      </c>
      <c r="E29" s="51">
        <f t="shared" si="0"/>
        <v>-27558.609999999066</v>
      </c>
      <c r="G29" s="31">
        <f t="shared" si="1"/>
        <v>10972441.390000001</v>
      </c>
    </row>
    <row r="30" spans="1:7">
      <c r="A30" s="35">
        <v>44617</v>
      </c>
      <c r="B30" s="27" t="s">
        <v>66</v>
      </c>
      <c r="D30" s="31">
        <v>27140.69</v>
      </c>
      <c r="E30" s="51">
        <f t="shared" si="0"/>
        <v>-417.91999999906693</v>
      </c>
      <c r="G30" s="31">
        <f t="shared" si="1"/>
        <v>10999582.08</v>
      </c>
    </row>
    <row r="31" spans="1:7">
      <c r="A31" s="35">
        <v>44657</v>
      </c>
      <c r="B31" s="27" t="s">
        <v>66</v>
      </c>
      <c r="D31" s="31">
        <v>417.92</v>
      </c>
      <c r="E31" s="51">
        <f t="shared" si="0"/>
        <v>9.3308472060016356E-10</v>
      </c>
      <c r="G31" s="31">
        <f t="shared" si="1"/>
        <v>11000000</v>
      </c>
    </row>
    <row r="32" spans="1:7">
      <c r="A32" s="35">
        <v>44658</v>
      </c>
      <c r="B32" s="27" t="s">
        <v>17</v>
      </c>
      <c r="C32" s="31">
        <v>1249.9100000000001</v>
      </c>
      <c r="E32" s="51">
        <f t="shared" si="0"/>
        <v>-1249.9099999990669</v>
      </c>
      <c r="G32" s="31">
        <f t="shared" si="1"/>
        <v>10998750.09</v>
      </c>
    </row>
    <row r="33" spans="1:7">
      <c r="A33" s="35">
        <v>44671</v>
      </c>
      <c r="B33" s="27" t="s">
        <v>96</v>
      </c>
      <c r="D33" s="31">
        <v>1249.9100000000001</v>
      </c>
      <c r="E33" s="51">
        <f t="shared" si="0"/>
        <v>9.3314156401902437E-10</v>
      </c>
      <c r="G33" s="31">
        <f t="shared" si="1"/>
        <v>11000000</v>
      </c>
    </row>
    <row r="34" spans="1:7">
      <c r="A34" s="35">
        <v>44692</v>
      </c>
      <c r="B34" s="27" t="s">
        <v>133</v>
      </c>
      <c r="C34" s="31">
        <v>49</v>
      </c>
      <c r="E34" s="51">
        <f t="shared" si="0"/>
        <v>-48.999999999066858</v>
      </c>
      <c r="G34" s="31">
        <f t="shared" si="1"/>
        <v>10999951</v>
      </c>
    </row>
    <row r="35" spans="1:7">
      <c r="A35" s="35">
        <v>44697</v>
      </c>
      <c r="B35" s="27" t="s">
        <v>134</v>
      </c>
      <c r="D35" s="31">
        <v>49</v>
      </c>
      <c r="E35" s="51">
        <f t="shared" si="0"/>
        <v>9.3314156401902437E-10</v>
      </c>
      <c r="G35" s="31">
        <f t="shared" si="1"/>
        <v>11000000</v>
      </c>
    </row>
    <row r="36" spans="1:7">
      <c r="A36" s="35">
        <v>44750</v>
      </c>
      <c r="B36" s="27" t="s">
        <v>17</v>
      </c>
      <c r="C36" s="31">
        <v>2798.96</v>
      </c>
      <c r="E36" s="51">
        <f>E35+D36-C36</f>
        <v>-2798.9599999990669</v>
      </c>
      <c r="G36" s="31">
        <f t="shared" si="1"/>
        <v>10997201.039999999</v>
      </c>
    </row>
    <row r="37" spans="1:7">
      <c r="A37" s="35">
        <v>44844</v>
      </c>
      <c r="B37" s="27" t="s">
        <v>188</v>
      </c>
      <c r="C37" s="31">
        <v>2749.3</v>
      </c>
      <c r="E37" s="51">
        <f>E36+D37-C37</f>
        <v>-5548.2599999990671</v>
      </c>
      <c r="G37" s="31">
        <f t="shared" si="1"/>
        <v>10994451.739999998</v>
      </c>
    </row>
    <row r="38" spans="1:7">
      <c r="A38" s="35">
        <v>44883</v>
      </c>
      <c r="B38" s="27" t="s">
        <v>96</v>
      </c>
      <c r="D38" s="31">
        <v>5548.26</v>
      </c>
      <c r="E38" s="51">
        <f t="shared" ref="E38:E39" si="2">E37+D38-C38</f>
        <v>9.3314156401902437E-10</v>
      </c>
      <c r="G38" s="31">
        <f t="shared" si="1"/>
        <v>10999999.999999998</v>
      </c>
    </row>
    <row r="39" spans="1:7">
      <c r="A39" s="35">
        <v>44917</v>
      </c>
      <c r="B39" s="27" t="s">
        <v>207</v>
      </c>
      <c r="C39" s="31">
        <v>2950000</v>
      </c>
      <c r="E39" s="51">
        <f t="shared" si="2"/>
        <v>-2949999.9999999991</v>
      </c>
      <c r="G39" s="31">
        <f t="shared" si="1"/>
        <v>8049999.9999999981</v>
      </c>
    </row>
  </sheetData>
  <autoFilter ref="A3:E33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4310 TESOR 00291</vt:lpstr>
      <vt:lpstr>2294 NÓMINA</vt:lpstr>
      <vt:lpstr>7895 CTO</vt:lpstr>
      <vt:lpstr>7909 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jdonag</dc:creator>
  <cp:lastModifiedBy>usuario</cp:lastModifiedBy>
  <cp:lastPrinted>2022-09-14T13:11:25Z</cp:lastPrinted>
  <dcterms:created xsi:type="dcterms:W3CDTF">2020-07-23T09:54:51Z</dcterms:created>
  <dcterms:modified xsi:type="dcterms:W3CDTF">2023-02-09T13:03:47Z</dcterms:modified>
</cp:coreProperties>
</file>